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" yWindow="65521" windowWidth="6375" windowHeight="12945" tabRatio="789" activeTab="0"/>
  </bookViews>
  <sheets>
    <sheet name="Inicio" sheetId="1" r:id="rId1"/>
    <sheet name="c_1" sheetId="2" r:id="rId2"/>
    <sheet name="c_2" sheetId="3" r:id="rId3"/>
    <sheet name="c_3" sheetId="4" r:id="rId4"/>
    <sheet name="c_4" sheetId="5" r:id="rId5"/>
    <sheet name="c_5" sheetId="6" r:id="rId6"/>
    <sheet name="c_6" sheetId="7" r:id="rId7"/>
    <sheet name="c_7" sheetId="8" r:id="rId8"/>
    <sheet name="c_8" sheetId="9" r:id="rId9"/>
    <sheet name="c_9_10" sheetId="10" r:id="rId10"/>
    <sheet name="C_11" sheetId="11" r:id="rId11"/>
    <sheet name="C_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#REF!</definedName>
    <definedName name="a">#REF!</definedName>
    <definedName name="año1996" localSheetId="10">#REF!</definedName>
    <definedName name="año1996" localSheetId="11">#REF!</definedName>
    <definedName name="año1996" localSheetId="0">#REF!</definedName>
    <definedName name="año1996">#REF!</definedName>
    <definedName name="año88_89" localSheetId="10">'[5]Cuadro_5'!#REF!</definedName>
    <definedName name="año88_89" localSheetId="11">'[5]Cuadro_5'!#REF!</definedName>
    <definedName name="año88_89" localSheetId="0">'[10]serie_BP_bruta'!#REF!</definedName>
    <definedName name="año88_89">'[8]serie_BP_bruta'!#REF!</definedName>
    <definedName name="año89" localSheetId="10">'[5]Cuadro_3'!#REF!</definedName>
    <definedName name="año89" localSheetId="11">'[5]Cuadro_3'!#REF!</definedName>
    <definedName name="año89" localSheetId="3">'c_3'!#REF!</definedName>
    <definedName name="año89" localSheetId="0">'[10]serie_BP_bruta'!#REF!</definedName>
    <definedName name="año89">'[8]serie_BP_bruta'!#REF!</definedName>
    <definedName name="año89_91" localSheetId="10">'[5]Cuadro_5'!$E$1:$J$60,'[5]Cuadro_5'!$K$1:$S$60</definedName>
    <definedName name="año89_91" localSheetId="11">'[5]Cuadro_5'!$E$1:$J$60,'[5]Cuadro_5'!$K$1:$S$60</definedName>
    <definedName name="año89_91" localSheetId="0">'[10]serie_BP_bruta'!$E$1:$J$60,'[10]serie_BP_bruta'!$K$1:$S$60</definedName>
    <definedName name="año89_91">'[8]serie_BP_bruta'!$E$1:$J$60,'[8]serie_BP_bruta'!$K$1:$S$60</definedName>
    <definedName name="año89_94" localSheetId="10">'[5]Cuadro_5'!$E$1:$J$60,'[5]Cuadro_5'!$K$1:$S$60</definedName>
    <definedName name="año89_94" localSheetId="11">'[5]Cuadro_5'!$E$1:$J$60,'[5]Cuadro_5'!$K$1:$S$60</definedName>
    <definedName name="año89_94" localSheetId="0">'[10]serie_BP_bruta'!$E$1:$J$60,'[10]serie_BP_bruta'!$K$1:$S$60</definedName>
    <definedName name="año89_94">'[8]serie_BP_bruta'!$E$1:$J$60,'[8]serie_BP_bruta'!$K$1:$S$60</definedName>
    <definedName name="año90" localSheetId="10">'[5]Cuadro_3'!#REF!</definedName>
    <definedName name="año90" localSheetId="11">'[5]Cuadro_3'!#REF!</definedName>
    <definedName name="año90" localSheetId="3">'c_3'!#REF!</definedName>
    <definedName name="año90" localSheetId="0">'[10]serie_BP_bruta'!#REF!</definedName>
    <definedName name="año90">'[8]serie_BP_bruta'!#REF!</definedName>
    <definedName name="año90_91" localSheetId="0">#REF!</definedName>
    <definedName name="año90_91">#REF!</definedName>
    <definedName name="año91" localSheetId="10">'[5]Cuadro_3'!#REF!</definedName>
    <definedName name="año91" localSheetId="11">'[5]Cuadro_3'!#REF!</definedName>
    <definedName name="año91" localSheetId="3">'c_3'!#REF!</definedName>
    <definedName name="año91" localSheetId="0">'[10]serie_BP_bruta'!#REF!</definedName>
    <definedName name="año91">'[8]serie_BP_bruta'!#REF!</definedName>
    <definedName name="año92" localSheetId="10">'[5]Cuadro_3'!#REF!</definedName>
    <definedName name="año92" localSheetId="11">'[5]Cuadro_3'!#REF!</definedName>
    <definedName name="año92" localSheetId="3">'c_3'!#REF!</definedName>
    <definedName name="año92" localSheetId="0">'[10]serie_BP_bruta'!#REF!</definedName>
    <definedName name="año92">'[8]serie_BP_bruta'!#REF!</definedName>
    <definedName name="año92_93" localSheetId="0">#REF!</definedName>
    <definedName name="año92_93">#REF!</definedName>
    <definedName name="año93" localSheetId="10">'[5]Cuadro_3'!#REF!</definedName>
    <definedName name="año93" localSheetId="11">'[5]Cuadro_3'!#REF!</definedName>
    <definedName name="año93" localSheetId="3">'c_3'!#REF!</definedName>
    <definedName name="año93" localSheetId="0">'[10]serie_BP_bruta'!#REF!</definedName>
    <definedName name="año93">'[8]serie_BP_bruta'!#REF!</definedName>
    <definedName name="año93_94" localSheetId="0">#REF!</definedName>
    <definedName name="año93_94">#REF!</definedName>
    <definedName name="año94" localSheetId="10">'[5]Cuadro_3'!#REF!</definedName>
    <definedName name="año94" localSheetId="11">'[5]Cuadro_3'!#REF!</definedName>
    <definedName name="año94" localSheetId="3">'c_3'!#REF!</definedName>
    <definedName name="año94" localSheetId="0">'[10]serie_BP_bruta'!#REF!</definedName>
    <definedName name="año94">'[8]serie_BP_bruta'!#REF!</definedName>
    <definedName name="año94_95" localSheetId="0">#REF!</definedName>
    <definedName name="año94_95">#REF!</definedName>
    <definedName name="año95_96" localSheetId="0">#REF!</definedName>
    <definedName name="año95_96">#REF!</definedName>
    <definedName name="año96_97" localSheetId="0">#REF!</definedName>
    <definedName name="año96_97">#REF!</definedName>
    <definedName name="Area_a_imprimir" localSheetId="0">#REF!</definedName>
    <definedName name="Area_a_imprimir">#REF!</definedName>
    <definedName name="_xlnm.Print_Area" localSheetId="10">'C_11'!$A$1:$O$197</definedName>
    <definedName name="_xlnm.Print_Area" localSheetId="11">'C_12'!$A$1:$O$165</definedName>
    <definedName name="_xlnm.Print_Area" localSheetId="2">'c_2'!$H$2:$Z$91</definedName>
    <definedName name="_xlnm.Print_Area" localSheetId="3">'c_3'!$A$1:$M$87</definedName>
    <definedName name="_xlnm.Print_Area" localSheetId="4">'c_4'!$A$1:$M$60</definedName>
    <definedName name="_xlnm.Print_Area" localSheetId="5">'c_5'!$A$1:$Z$41</definedName>
    <definedName name="_xlnm.Print_Area" localSheetId="6">'c_6'!$A$1:$AA$81</definedName>
    <definedName name="_xlnm.Print_Area" localSheetId="7">'c_7'!$A$1:$W$27</definedName>
    <definedName name="_xlnm.Print_Area" localSheetId="8">'c_8'!$B$2:$AB$227</definedName>
    <definedName name="_xlnm.Print_Area" localSheetId="9">'c_9_10'!$A$2:$J$56</definedName>
    <definedName name="cuadro14" localSheetId="0">#REF!</definedName>
    <definedName name="cuadro14">#REF!</definedName>
    <definedName name="cuadro15" localSheetId="0">#REF!</definedName>
    <definedName name="cuadro15">#REF!</definedName>
    <definedName name="CUADRO24" localSheetId="0">#REF!</definedName>
    <definedName name="CUADRO24">#REF!</definedName>
    <definedName name="cuadro300" localSheetId="3">'c_3'!$C$1:$H$78</definedName>
    <definedName name="cuadro395" localSheetId="10">'[5]Cuadro_3'!#REF!</definedName>
    <definedName name="cuadro395" localSheetId="11">'[5]Cuadro_3'!#REF!</definedName>
    <definedName name="cuadro395" localSheetId="3">'c_3'!#REF!</definedName>
    <definedName name="cuadro395" localSheetId="0">'[10]serie_BP_bruta'!#REF!</definedName>
    <definedName name="cuadro395">'[8]serie_BP_bruta'!#REF!</definedName>
    <definedName name="cuadro396" localSheetId="10">'[5]Cuadro_3'!#REF!</definedName>
    <definedName name="cuadro396" localSheetId="11">'[5]Cuadro_3'!#REF!</definedName>
    <definedName name="cuadro396" localSheetId="3">'c_3'!#REF!</definedName>
    <definedName name="cuadro396" localSheetId="0">'[10]serie_BP_bruta'!#REF!</definedName>
    <definedName name="cuadro396">'[8]serie_BP_bruta'!#REF!</definedName>
    <definedName name="cuadro397" localSheetId="10">'[5]Cuadro_3'!#REF!</definedName>
    <definedName name="cuadro397" localSheetId="11">'[5]Cuadro_3'!#REF!</definedName>
    <definedName name="cuadro397" localSheetId="3">'c_3'!#REF!</definedName>
    <definedName name="cuadro397" localSheetId="0">'[10]serie_BP_bruta'!#REF!</definedName>
    <definedName name="cuadro397">'[8]serie_BP_bruta'!#REF!</definedName>
    <definedName name="cuadro398" localSheetId="10">'[5]Cuadro_3'!#REF!</definedName>
    <definedName name="cuadro398" localSheetId="11">'[5]Cuadro_3'!#REF!</definedName>
    <definedName name="cuadro398" localSheetId="3">'c_3'!#REF!</definedName>
    <definedName name="cuadro398" localSheetId="0">'[10]serie_BP_bruta'!#REF!</definedName>
    <definedName name="cuadro398">'[8]serie_BP_bruta'!#REF!</definedName>
    <definedName name="cuadro399" localSheetId="10">'[5]Cuadro_3'!#REF!</definedName>
    <definedName name="cuadro399" localSheetId="11">'[5]Cuadro_3'!#REF!</definedName>
    <definedName name="cuadro399" localSheetId="3">'c_3'!#REF!</definedName>
    <definedName name="cuadro399" localSheetId="0">'[10]serie_BP_bruta'!#REF!</definedName>
    <definedName name="cuadro399">'[8]serie_BP_bruta'!#REF!</definedName>
    <definedName name="datos" localSheetId="10">'[5]Cuadro_5'!$E$1:$G$63,'[5]Cuadro_5'!$H$1:$S$63,'[5]Cuadro_5'!$T$1:$AE$64</definedName>
    <definedName name="datos" localSheetId="11">'[5]Cuadro_5'!$E$1:$G$63,'[5]Cuadro_5'!$H$1:$S$63,'[5]Cuadro_5'!$T$1:$AE$64</definedName>
    <definedName name="datos" localSheetId="0">'[10]serie_BP_bruta'!$E$1:$G$63,'[10]serie_BP_bruta'!$H$1:$S$63,'[10]serie_BP_bruta'!$T$1:$AE$64</definedName>
    <definedName name="datos">'[8]serie_BP_bruta'!$E$1:$G$63,'[8]serie_BP_bruta'!$H$1:$S$63,'[8]serie_BP_bruta'!$T$1:$AE$64</definedName>
    <definedName name="h1977_1989" localSheetId="10">'[6]C3'!$F$5:$K$68,'[6]C3'!$F$70:$K$107</definedName>
    <definedName name="h1977_1989" localSheetId="11">'[6]C3'!$F$5:$K$68,'[6]C3'!$F$70:$K$107</definedName>
    <definedName name="h1977_1989" localSheetId="0">'[10]serie_BP_bruta'!$F$5:$K$68,'[10]serie_BP_bruta'!$F$70:$K$107</definedName>
    <definedName name="h1977_1989">'[8]serie_BP_bruta'!$F$5:$K$68,'[8]serie_BP_bruta'!$F$70:$K$107</definedName>
    <definedName name="h1989_1994" localSheetId="10">'[6]C3'!#REF!,'[6]C3'!#REF!</definedName>
    <definedName name="h1989_1994" localSheetId="11">'[6]C3'!#REF!,'[6]C3'!#REF!</definedName>
    <definedName name="h1989_1994" localSheetId="0">'[10]serie_BP_bruta'!#REF!,'[10]serie_BP_bruta'!#REF!</definedName>
    <definedName name="h1989_1994">'[8]serie_BP_bruta'!#REF!,'[8]serie_BP_bruta'!#REF!</definedName>
    <definedName name="Hoj5" localSheetId="0">#REF!</definedName>
    <definedName name="Hoj5">#REF!</definedName>
    <definedName name="Hoj6" localSheetId="0">#REF!</definedName>
    <definedName name="Hoj6">#REF!</definedName>
    <definedName name="Hoj7" localSheetId="0">#REF!</definedName>
    <definedName name="Hoj7">#REF!</definedName>
    <definedName name="Hoj8" localSheetId="0">#REF!</definedName>
    <definedName name="Hoj8">#REF!</definedName>
    <definedName name="Hoja1" localSheetId="10">#REF!</definedName>
    <definedName name="Hoja1" localSheetId="11">#REF!</definedName>
    <definedName name="Hoja1" localSheetId="3">#REF!</definedName>
    <definedName name="Hoja1" localSheetId="0">'[10]serie_BP_bruta'!$A$1:$W$75</definedName>
    <definedName name="Hoja1">'[8]serie_BP_bruta'!$A$1:$W$75</definedName>
    <definedName name="Hoja2" localSheetId="10">#REF!</definedName>
    <definedName name="Hoja2" localSheetId="11">#REF!</definedName>
    <definedName name="Hoja2" localSheetId="3">#REF!</definedName>
    <definedName name="Hoja2" localSheetId="0">'[10]serie_BP_bruta'!$A$76:$W$144</definedName>
    <definedName name="Hoja2">'[8]serie_BP_bruta'!$A$76:$W$144</definedName>
    <definedName name="Hoja3" localSheetId="10">#REF!</definedName>
    <definedName name="Hoja3" localSheetId="11">#REF!</definedName>
    <definedName name="Hoja3" localSheetId="3">#REF!</definedName>
    <definedName name="Hoja3" localSheetId="0">'[10]serie_BP_bruta'!$A$146:$V$184</definedName>
    <definedName name="Hoja3">'[8]serie_BP_bruta'!$A$146:$V$184</definedName>
    <definedName name="Hoja4" localSheetId="10">#REF!</definedName>
    <definedName name="Hoja4" localSheetId="11">#REF!</definedName>
    <definedName name="Hoja4" localSheetId="3">#REF!</definedName>
    <definedName name="Hoja4" localSheetId="0">'[10]serie_BP_bruta'!$A$187:$V$234</definedName>
    <definedName name="Hoja4">'[8]serie_BP_bruta'!$A$187:$V$234</definedName>
    <definedName name="Hoja5" localSheetId="10">#REF!</definedName>
    <definedName name="Hoja5" localSheetId="11">#REF!</definedName>
    <definedName name="Hoja5" localSheetId="3">#REF!</definedName>
    <definedName name="Hoja5" localSheetId="0">'[10]serie_BP_bruta'!$A$238:$W$303</definedName>
    <definedName name="Hoja5">'[8]serie_BP_bruta'!$A$238:$W$303</definedName>
    <definedName name="Hoja6" localSheetId="10">#REF!</definedName>
    <definedName name="Hoja6" localSheetId="11">#REF!</definedName>
    <definedName name="Hoja6" localSheetId="3">#REF!</definedName>
    <definedName name="Hoja6" localSheetId="0">'[10]serie_BP_bruta'!$A$304:$W$356</definedName>
    <definedName name="Hoja6">'[8]serie_BP_bruta'!$A$304:$W$356</definedName>
    <definedName name="Hoja7" localSheetId="10">#REF!</definedName>
    <definedName name="Hoja7" localSheetId="11">#REF!</definedName>
    <definedName name="Hoja7" localSheetId="3">#REF!</definedName>
    <definedName name="Hoja7" localSheetId="0">'[10]serie_BP_bruta'!$A$358:$W$411</definedName>
    <definedName name="Hoja7">'[8]serie_BP_bruta'!$A$358:$W$411</definedName>
    <definedName name="Hoja8" localSheetId="10">#REF!</definedName>
    <definedName name="Hoja8" localSheetId="11">#REF!</definedName>
    <definedName name="Hoja8" localSheetId="3">#REF!</definedName>
    <definedName name="Hoja8" localSheetId="0">'[10]serie_BP_bruta'!$A$413:$V$465</definedName>
    <definedName name="Hoja8">'[8]serie_BP_bruta'!$A$413:$V$465</definedName>
    <definedName name="HTML_CodePage" hidden="1">1252</definedName>
    <definedName name="HTML_Control" localSheetId="10" hidden="1">{"'Inversi?n Extranjera'!$A$1:$AG$74","'Inversi?n Extranjera'!$G$7:$AF$61"}</definedName>
    <definedName name="HTML_Control" localSheetId="11" hidden="1">{"'Inversi?n Extranjera'!$A$1:$AG$74","'Inversi?n Extranjera'!$G$7:$AF$61"}</definedName>
    <definedName name="HTML_Control" localSheetId="0" hidden="1">{"'Inversi?n Extranjera'!$A$1:$AG$74","'Inversi?n Extranjera'!$G$7:$AF$61"}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nd_89_91" localSheetId="0">#REF!</definedName>
    <definedName name="ind_89_91">#REF!</definedName>
    <definedName name="ind_92_94" localSheetId="0">#REF!</definedName>
    <definedName name="ind_92_94">#REF!</definedName>
    <definedName name="ind89_91" localSheetId="0">#REF!</definedName>
    <definedName name="ind89_91">#REF!</definedName>
    <definedName name="ind89_94" localSheetId="10">'[5]Cuadro_5'!$E$67:$G$84,'[5]Cuadro_5'!$H$67:$P$84</definedName>
    <definedName name="ind89_94" localSheetId="11">'[5]Cuadro_5'!$E$67:$G$84,'[5]Cuadro_5'!$H$67:$P$84</definedName>
    <definedName name="ind89_94" localSheetId="0">'[10]serie_BP_bruta'!$E$67:$G$84,'[10]serie_BP_bruta'!$H$67:$P$84</definedName>
    <definedName name="ind89_94">'[8]serie_BP_bruta'!$E$67:$G$84,'[8]serie_BP_bruta'!$H$67:$P$84</definedName>
    <definedName name="ind92_94" localSheetId="0">#REF!</definedName>
    <definedName name="ind92_94">#REF!</definedName>
    <definedName name="ind95_97" localSheetId="0">#REF!</definedName>
    <definedName name="ind95_97">#REF!</definedName>
    <definedName name="índices" localSheetId="10">'[5]Cuadro_5'!$E$67:$G$87,'[5]Cuadro_5'!$H$67:$P$87,'[5]Cuadro_5'!$Q$67:$AB$88</definedName>
    <definedName name="índices" localSheetId="11">'[5]Cuadro_5'!$E$67:$G$87,'[5]Cuadro_5'!$H$67:$P$87,'[5]Cuadro_5'!$Q$67:$AB$88</definedName>
    <definedName name="índices" localSheetId="0">'[10]serie_BP_bruta'!$E$67:$G$87,'[10]serie_BP_bruta'!$H$67:$P$87,'[10]serie_BP_bruta'!$Q$67:$AB$88</definedName>
    <definedName name="índices">'[8]serie_BP_bruta'!$E$67:$G$87,'[8]serie_BP_bruta'!$H$67:$P$87,'[8]serie_BP_bruta'!$Q$67:$AB$88</definedName>
    <definedName name="jjjjj" localSheetId="0">#REF!</definedName>
    <definedName name="jjjjj">#REF!</definedName>
    <definedName name="mim_02">#REF!</definedName>
    <definedName name="paises1" localSheetId="0">#REF!</definedName>
    <definedName name="paises1">#REF!</definedName>
    <definedName name="paises2" localSheetId="0">#REF!</definedName>
    <definedName name="paises2">#REF!</definedName>
    <definedName name="paises3" localSheetId="0">#REF!</definedName>
    <definedName name="paises3">#REF!</definedName>
    <definedName name="Paístodo" localSheetId="0">#REF!,#REF!,#REF!</definedName>
    <definedName name="Paístodo">#REF!,#REF!,#REF!</definedName>
    <definedName name="Resumen" localSheetId="0">#REF!</definedName>
    <definedName name="Resumen">#REF!</definedName>
    <definedName name="ro" localSheetId="0">#REF!</definedName>
    <definedName name="ro">#REF!</definedName>
    <definedName name="serie_1" localSheetId="0">#REF!</definedName>
    <definedName name="serie_1">#REF!</definedName>
    <definedName name="serie_1_97" localSheetId="0">#REF!,#REF!</definedName>
    <definedName name="serie_1_97">#REF!,#REF!</definedName>
    <definedName name="serie_2" localSheetId="0">#REF!</definedName>
    <definedName name="serie_2">#REF!</definedName>
    <definedName name="serie_2_97" localSheetId="0">#REF!,#REF!</definedName>
    <definedName name="serie_2_97">#REF!,#REF!</definedName>
    <definedName name="serie_clas_ant" localSheetId="0">#REF!</definedName>
    <definedName name="serie_clas_ant">#REF!</definedName>
    <definedName name="serie_clas_nva" localSheetId="0">#REF!</definedName>
    <definedName name="serie_clas_nva">#REF!</definedName>
    <definedName name="serie1" localSheetId="0">#REF!,#REF!,#REF!</definedName>
    <definedName name="serie1">#REF!,#REF!,#REF!</definedName>
    <definedName name="serie1n" localSheetId="0">#REF!</definedName>
    <definedName name="serie1n">#REF!</definedName>
    <definedName name="serie2n" localSheetId="0">#REF!</definedName>
    <definedName name="serie2n">#REF!</definedName>
    <definedName name="serie48099" localSheetId="0">#REF!</definedName>
    <definedName name="serie48099">#REF!</definedName>
    <definedName name="serie486_2000" localSheetId="0">#REF!</definedName>
    <definedName name="serie486_2000">#REF!</definedName>
    <definedName name="título_1" localSheetId="10">'[5]Cuadro_5'!$A:$D,'[5]Cuadro_5'!$1:$6</definedName>
    <definedName name="título_1" localSheetId="11">'[5]Cuadro_5'!$A:$D,'[5]Cuadro_5'!$1:$6</definedName>
    <definedName name="título_1" localSheetId="0">'[10]serie_BP_bruta'!$A:$D,'[10]serie_BP_bruta'!$1:$6</definedName>
    <definedName name="título_1">'[8]serie_BP_bruta'!$A:$D,'[8]serie_BP_bruta'!$1:$6</definedName>
    <definedName name="título_2" localSheetId="10">'[5]Cuadro_5'!$A:$D,'[5]Cuadro_5'!#REF!</definedName>
    <definedName name="título_2" localSheetId="11">'[5]Cuadro_5'!$A:$D,'[5]Cuadro_5'!#REF!</definedName>
    <definedName name="título_2" localSheetId="0">'[10]serie_BP_bruta'!$A:$D,'[10]serie_BP_bruta'!#REF!</definedName>
    <definedName name="título_2">'[8]serie_BP_bruta'!$A:$D,'[8]serie_BP_bruta'!#REF!</definedName>
    <definedName name="título_año" localSheetId="10">'[5]Cuadro_5'!$A:$D,'[5]Cuadro_5'!$1:$3</definedName>
    <definedName name="título_año" localSheetId="11">'[5]Cuadro_5'!$A:$D,'[5]Cuadro_5'!$1:$3</definedName>
    <definedName name="título_año" localSheetId="0">'[10]serie_BP_bruta'!$A:$D,'[10]serie_BP_bruta'!$1:$3</definedName>
    <definedName name="título_año">'[8]serie_BP_bruta'!$A:$D,'[8]serie_BP_bruta'!$1:$3</definedName>
    <definedName name="título_índice" localSheetId="10">'[5]Cuadro_5'!$A:$D,'[5]Cuadro_5'!#REF!,'[5]Cuadro_5'!#REF!</definedName>
    <definedName name="título_índice" localSheetId="11">'[5]Cuadro_5'!$A:$D,'[5]Cuadro_5'!#REF!,'[5]Cuadro_5'!#REF!</definedName>
    <definedName name="título_índice" localSheetId="0">'[10]serie_BP_bruta'!$A:$D,'[10]serie_BP_bruta'!#REF!,'[10]serie_BP_bruta'!#REF!</definedName>
    <definedName name="título_índice">'[8]serie_BP_bruta'!$A:$D,'[8]serie_BP_bruta'!#REF!,'[8]serie_BP_bruta'!#REF!</definedName>
    <definedName name="_xlnm.Print_Titles" localSheetId="2">'c_2'!$B:$G</definedName>
    <definedName name="_xlnm.Print_Titles" localSheetId="4">'c_4'!$A:$H</definedName>
    <definedName name="_xlnm.Print_Titles" localSheetId="6">'c_6'!$A:$F</definedName>
    <definedName name="_xlnm.Print_Titles" localSheetId="7">'c_7'!$B:$C</definedName>
    <definedName name="_xlnm.Print_Titles" localSheetId="8">'c_8'!$C:$H</definedName>
    <definedName name="TOD" localSheetId="0">#REF!,#REF!,#REF!,#REF!,#REF!,#REF!,#REF!,#REF!</definedName>
    <definedName name="TOD">#REF!,#REF!,#REF!,#REF!,#REF!,#REF!,#REF!,#REF!</definedName>
    <definedName name="TODO" localSheetId="10">#REF!,#REF!,#REF!,#REF!,#REF!,#REF!,#REF!,#REF!</definedName>
    <definedName name="TODO" localSheetId="11">#REF!,#REF!,#REF!,#REF!,#REF!,#REF!,#REF!,#REF!</definedName>
    <definedName name="TODO" localSheetId="3">#REF!,#REF!,#REF!,#REF!,#REF!,#REF!,#REF!,#REF!</definedName>
    <definedName name="TODO" localSheetId="0">'[10]serie_BP_bruta'!$A$1:$W$75,'[10]serie_BP_bruta'!$A$76:$W$144,'[10]serie_BP_bruta'!$A$146:$V$184,'[10]serie_BP_bruta'!$A$187:$V$234,'[10]serie_BP_bruta'!$A$238:$W$303,'[10]serie_BP_bruta'!$A$304:$W$356,'[10]serie_BP_bruta'!$A$358:$W$411,'[10]serie_BP_bruta'!$A$413:$V$465</definedName>
    <definedName name="TODO">'[1]serie_BP_bruta'!$A$1:$W$75,'[1]serie_BP_bruta'!$A$76:$W$144,'[1]serie_BP_bruta'!$A$146:$V$184,'[1]serie_BP_bruta'!$A$187:$V$234,'[1]serie_BP_bruta'!$A$238:$W$303,'[1]serie_BP_bruta'!$A$304:$W$356,'[1]serie_BP_bruta'!$A$358:$W$411,'[1]serie_BP_bruta'!$A$413:$V$465</definedName>
    <definedName name="Z_3CB0F025_9EE0_11D6_BF67_005004870502_.wvu.PrintArea" localSheetId="2" hidden="1">'c_2'!$B$2:$Z$91</definedName>
    <definedName name="Z_3CB0F025_9EE0_11D6_BF67_005004870502_.wvu.PrintArea" localSheetId="9" hidden="1">'c_9_10'!$C$3:$K$26</definedName>
    <definedName name="Z_3CB0F025_9EE0_11D6_BF67_005004870502_.wvu.PrintTitles" localSheetId="2" hidden="1">'c_2'!$B:$G</definedName>
    <definedName name="Z_3CB0F025_9EE0_11D6_BF67_005004870502_.wvu.PrintTitles" localSheetId="5" hidden="1">'c_5'!$A:$F</definedName>
    <definedName name="Z_3CB0F025_9EE0_11D6_BF67_005004870502_.wvu.PrintTitles" localSheetId="6" hidden="1">'c_6'!$A:$F</definedName>
    <definedName name="Z_3CB0F025_9EE0_11D6_BF67_005004870502_.wvu.PrintTitles" localSheetId="8" hidden="1">'c_8'!$C:$H</definedName>
  </definedNames>
  <calcPr fullCalcOnLoad="1"/>
</workbook>
</file>

<file path=xl/sharedStrings.xml><?xml version="1.0" encoding="utf-8"?>
<sst xmlns="http://schemas.openxmlformats.org/spreadsheetml/2006/main" count="1405" uniqueCount="451">
  <si>
    <t>(Millones de dólares)</t>
  </si>
  <si>
    <t>Especificación</t>
  </si>
  <si>
    <t>A. BIENES Y SERVICIOS</t>
  </si>
  <si>
    <t>B. RENTA</t>
  </si>
  <si>
    <t>Pasivos</t>
  </si>
  <si>
    <t>C. TRANSFERENCIAS CORRIENTES</t>
  </si>
  <si>
    <t>A. CUENTA DE CAPITAL</t>
  </si>
  <si>
    <t>B. CUENTA FINANCIERA</t>
  </si>
  <si>
    <t>1. Inversión directa</t>
  </si>
  <si>
    <t>Acciones y otras participaciones de capital</t>
  </si>
  <si>
    <t>Utilidades reinvertidas</t>
  </si>
  <si>
    <t>Otro capital</t>
  </si>
  <si>
    <t xml:space="preserve">Activos </t>
  </si>
  <si>
    <t>3. Instrumentos financieros derivados</t>
  </si>
  <si>
    <t>Créditos comerciales</t>
  </si>
  <si>
    <t>Préstamos</t>
  </si>
  <si>
    <t>Moneda y depósitos</t>
  </si>
  <si>
    <t>Otros activos</t>
  </si>
  <si>
    <t>Otros pasivos</t>
  </si>
  <si>
    <t>SALDO DE BALANZA DE PAGOS</t>
  </si>
  <si>
    <t>Cobre</t>
  </si>
  <si>
    <t>Hierro</t>
  </si>
  <si>
    <t xml:space="preserve"> (Uva)</t>
  </si>
  <si>
    <t>(Rollizos de pino)</t>
  </si>
  <si>
    <t>(Rollizos para pulpa)</t>
  </si>
  <si>
    <t>Pesca extractiva</t>
  </si>
  <si>
    <t>Alimentos</t>
  </si>
  <si>
    <t>(Harina de pescado)</t>
  </si>
  <si>
    <t>(Chips de madera)</t>
  </si>
  <si>
    <t>(Celulosa cruda)</t>
  </si>
  <si>
    <t>(Celulosa blanqueada)</t>
  </si>
  <si>
    <t>(Metanol)</t>
  </si>
  <si>
    <t>TOTAL</t>
  </si>
  <si>
    <t>Combustibles y lubricantes</t>
  </si>
  <si>
    <t>Petróleo</t>
  </si>
  <si>
    <t>Resto</t>
  </si>
  <si>
    <t>Impuestos</t>
  </si>
  <si>
    <t>Otras</t>
  </si>
  <si>
    <t>Donaciones</t>
  </si>
  <si>
    <t>Pasajeros</t>
  </si>
  <si>
    <t>Otros</t>
  </si>
  <si>
    <t>Personales</t>
  </si>
  <si>
    <t>Servicios de construcción</t>
  </si>
  <si>
    <t>Servicios de seguros</t>
  </si>
  <si>
    <t>Regalías y derechos de licencia</t>
  </si>
  <si>
    <t>Otros servicios empresariales</t>
  </si>
  <si>
    <t>Servicios personales, culturales y recreativos</t>
  </si>
  <si>
    <t>Servicios del Gobierno, n.i.o.p.</t>
  </si>
  <si>
    <t>Público</t>
  </si>
  <si>
    <t>Privado</t>
  </si>
  <si>
    <t xml:space="preserve">    y préstamos del FMI</t>
  </si>
  <si>
    <t>5.</t>
  </si>
  <si>
    <t>Activos de reservas</t>
  </si>
  <si>
    <t>Oro monetario</t>
  </si>
  <si>
    <t>DEG</t>
  </si>
  <si>
    <t>Posición de reserva en el FMI</t>
  </si>
  <si>
    <t>Divisas</t>
  </si>
  <si>
    <t>Monedas y depósitos</t>
  </si>
  <si>
    <t>Valores</t>
  </si>
  <si>
    <t>Otros activos (CCR)</t>
  </si>
  <si>
    <t>Inversión de cartera</t>
  </si>
  <si>
    <t>Renta procedente de la deuda</t>
  </si>
  <si>
    <t>Otra inversión</t>
  </si>
  <si>
    <t>Banco Central</t>
  </si>
  <si>
    <t>Tesorería</t>
  </si>
  <si>
    <t>Banco del Estado de Chile</t>
  </si>
  <si>
    <t>Incluye las utilidades en términos brutos. La parte correspondiente a  impuesto  es la siguiente:</t>
  </si>
  <si>
    <t>Impuesto</t>
  </si>
  <si>
    <t>Incluye los intereses en términos brutos. La parte correspondiente a impuesto es la siguiente:</t>
  </si>
  <si>
    <t>Zona Franca</t>
  </si>
  <si>
    <t>Fletes</t>
  </si>
  <si>
    <t>FLETES Y SEGUROS</t>
  </si>
  <si>
    <t>GOBIERNO GENERAL</t>
  </si>
  <si>
    <t>Pasivos de corto plazo</t>
  </si>
  <si>
    <t>Servicios de comunicaciones</t>
  </si>
  <si>
    <t>Servicios financieros</t>
  </si>
  <si>
    <t xml:space="preserve">  Uso del crédito del FMI</t>
  </si>
  <si>
    <t xml:space="preserve">  Otros a  largo plazo</t>
  </si>
  <si>
    <t>Créditos asociados al DL 600 mediano y largo plazo</t>
  </si>
  <si>
    <t>(excluido créditos con empresas relacionadas)</t>
  </si>
  <si>
    <t>Amortizaciones por pre-pagos</t>
  </si>
  <si>
    <t>Autoridades monetarias</t>
  </si>
  <si>
    <t>Gobierno general</t>
  </si>
  <si>
    <t>Bancos</t>
  </si>
  <si>
    <t>Otros sectores</t>
  </si>
  <si>
    <t>En el extranjero</t>
  </si>
  <si>
    <t>En Chile</t>
  </si>
  <si>
    <t>Saldo</t>
  </si>
  <si>
    <t>Régimen general</t>
  </si>
  <si>
    <t>Inversión directa</t>
  </si>
  <si>
    <t>CUENTA FINANCIERA EXCLUYENDO ACTIVOS DE RESERVA</t>
  </si>
  <si>
    <t>CREDITO</t>
  </si>
  <si>
    <t>DEBITO</t>
  </si>
  <si>
    <t>SALDO</t>
  </si>
  <si>
    <t>Dividendos</t>
  </si>
  <si>
    <t>Intereses</t>
  </si>
  <si>
    <t xml:space="preserve"> Remuneración de empleados</t>
  </si>
  <si>
    <t xml:space="preserve"> Mercancías Generales</t>
  </si>
  <si>
    <t xml:space="preserve"> Reparaciones de bienes</t>
  </si>
  <si>
    <t>Bienes adquiridos en puerto por medios de transporte</t>
  </si>
  <si>
    <t>Oro no monetario</t>
  </si>
  <si>
    <t>Transportes</t>
  </si>
  <si>
    <t>Viajes</t>
  </si>
  <si>
    <t>Renta de la inversión</t>
  </si>
  <si>
    <t>Transferencia de capital</t>
  </si>
  <si>
    <t xml:space="preserve"> Adquisición/enajenación de activos no financieros no producidos</t>
  </si>
  <si>
    <t>Activos de reserva</t>
  </si>
  <si>
    <t>De negocios</t>
  </si>
  <si>
    <t>Servicios de Informática y de  información</t>
  </si>
  <si>
    <t>CUENTA DE CAPITAL Y FINANCIERA</t>
  </si>
  <si>
    <t>Bienes</t>
  </si>
  <si>
    <t>Servicios</t>
  </si>
  <si>
    <t xml:space="preserve">I </t>
  </si>
  <si>
    <t>II</t>
  </si>
  <si>
    <t xml:space="preserve">III </t>
  </si>
  <si>
    <t xml:space="preserve">IV </t>
  </si>
  <si>
    <t>ACTIVOS DE RESERVA</t>
  </si>
  <si>
    <t>Oro Monetario</t>
  </si>
  <si>
    <t>Posición de Reserva en el FMI</t>
  </si>
  <si>
    <t>Monedas y Depósitos</t>
  </si>
  <si>
    <t>Otros Activos</t>
  </si>
  <si>
    <t>Otros Activos (CCR)</t>
  </si>
  <si>
    <t xml:space="preserve">(*)  Transacciones incluidas en la cuenta financiera (con signo contrario), las que difieren de las variaciones de </t>
  </si>
  <si>
    <t xml:space="preserve">stocks, por los siguientes conceptos: variaciones de precio, de paridad, monetización/desmonetización del oro </t>
  </si>
  <si>
    <t>y asignación/cancelación de DEG.</t>
  </si>
  <si>
    <t>CRÉDITO</t>
  </si>
  <si>
    <t>DÉBITO</t>
  </si>
  <si>
    <t>I.</t>
  </si>
  <si>
    <t>CUENTA CORRIENTE</t>
  </si>
  <si>
    <t>A.</t>
  </si>
  <si>
    <t>BIENES Y SERVICIOS</t>
  </si>
  <si>
    <t>1.</t>
  </si>
  <si>
    <t>Mercancías generales</t>
  </si>
  <si>
    <t>Zona franca</t>
  </si>
  <si>
    <t>Reparaciones de bienes</t>
  </si>
  <si>
    <t>2.</t>
  </si>
  <si>
    <t>B.</t>
  </si>
  <si>
    <t>RENTA</t>
  </si>
  <si>
    <t>Remuneración de empleados</t>
  </si>
  <si>
    <t>C.</t>
  </si>
  <si>
    <t>TRANSFERENCIAS CORRIENTES</t>
  </si>
  <si>
    <t>II.</t>
  </si>
  <si>
    <t>CUENTA DE CAPITAL</t>
  </si>
  <si>
    <t>Transferencias de capital</t>
  </si>
  <si>
    <t>Adquisición/enajenación de activos no financieros no producidos</t>
  </si>
  <si>
    <t>CUENTA FINANCIERA</t>
  </si>
  <si>
    <t>Instrumentos financieros derivados</t>
  </si>
  <si>
    <t>III.</t>
  </si>
  <si>
    <t>ERRORES Y OMISIONES</t>
  </si>
  <si>
    <t>MEMORÁNDUM</t>
  </si>
  <si>
    <t>Saldo de Balanza de Pagos</t>
  </si>
  <si>
    <t>Cuenta financiera excluyendo activos de reserva</t>
  </si>
  <si>
    <t>Activos de corto plazo</t>
  </si>
  <si>
    <t>Sal marina y de mesa</t>
  </si>
  <si>
    <t>(Algas)</t>
  </si>
  <si>
    <t>(Moluscos y crustáceos)</t>
  </si>
  <si>
    <t>(Conservas de pescado)</t>
  </si>
  <si>
    <t>(Fruta deshidratada)</t>
  </si>
  <si>
    <t>(Puré y jugos de tomate)</t>
  </si>
  <si>
    <t>(Fruta congelada sin azúcar)</t>
  </si>
  <si>
    <t>(Jugos en polvo)</t>
  </si>
  <si>
    <t>(Carnes de cerdo)</t>
  </si>
  <si>
    <t>(Vino)</t>
  </si>
  <si>
    <t>(Basas y madera aserrada de pino insigne)</t>
  </si>
  <si>
    <t>(Tableros de partículas)</t>
  </si>
  <si>
    <t>(Obras de carpintería)</t>
  </si>
  <si>
    <t>(Papel para periódico)</t>
  </si>
  <si>
    <t>(Cartulina)</t>
  </si>
  <si>
    <t>(Nitrato de potasio)</t>
  </si>
  <si>
    <t>(Neumáticos, cámaras y cubrecámaras)</t>
  </si>
  <si>
    <t>(Alambre de cobre)</t>
  </si>
  <si>
    <t>(Manufacturas metálicas)</t>
  </si>
  <si>
    <t>Durables</t>
  </si>
  <si>
    <t>Semidurables</t>
  </si>
  <si>
    <t>Otros bienes de consumo</t>
  </si>
  <si>
    <t>(Salmón y truchas)</t>
  </si>
  <si>
    <t>(Pallets de madera)</t>
  </si>
  <si>
    <t>Productos metálicos, maquinaria y equipos</t>
  </si>
  <si>
    <t>Otros productos industriales</t>
  </si>
  <si>
    <t>Activos</t>
  </si>
  <si>
    <t>1. Balanza de pagos, 2004</t>
  </si>
  <si>
    <t>I. CUENTA CORRIENTE</t>
  </si>
  <si>
    <t>1. Bienes</t>
  </si>
  <si>
    <t>2. Servicios</t>
  </si>
  <si>
    <t>2.  Inversión de cartera</t>
  </si>
  <si>
    <t>5. Activos de reserva</t>
  </si>
  <si>
    <t>AÑO</t>
  </si>
  <si>
    <t>I</t>
  </si>
  <si>
    <t>II. REPARACIONES DE BIENES</t>
  </si>
  <si>
    <t>IV. ORO NO MONETARIO</t>
  </si>
  <si>
    <t>1. Bienes de consumo</t>
  </si>
  <si>
    <t>2. Bienes intermedios</t>
  </si>
  <si>
    <t>3. Bienes de capital</t>
  </si>
  <si>
    <t>B. ZONA FRANCA</t>
  </si>
  <si>
    <t>TOTAL DE IMPORTACIONES DE BIENES (FOB) (*)</t>
  </si>
  <si>
    <t>(*)</t>
  </si>
  <si>
    <t>Los valores fob de las distintas categorías están registrados en el cuadro resumen de la Balanza de Pagos.</t>
  </si>
  <si>
    <t>TRIMESTRE</t>
  </si>
  <si>
    <t>III</t>
  </si>
  <si>
    <t>IV</t>
  </si>
  <si>
    <t>Crédito</t>
  </si>
  <si>
    <t>Débito</t>
  </si>
  <si>
    <t>5. Servicios por trimestre, 2004</t>
  </si>
  <si>
    <t>6. Renta de la inversión por trimestre, 2004</t>
  </si>
  <si>
    <t>7. Transferencias corrientes por trimestre, 2004</t>
  </si>
  <si>
    <t>8. Cuenta financiera por trimestre, 2004</t>
  </si>
  <si>
    <t>Saldo a fines de cada trimestre</t>
  </si>
  <si>
    <t>9. Activos de reserva por instrumento, 2004</t>
  </si>
  <si>
    <t>10. Flujos trimestrales de activos de reserva por instrumento, 2004 (*)</t>
  </si>
  <si>
    <t>ZONA FRANCA</t>
  </si>
  <si>
    <t>Inversión directa en el extranjero</t>
  </si>
  <si>
    <t>1.1</t>
  </si>
  <si>
    <t>Acciones y otras participaciones en el capital</t>
  </si>
  <si>
    <t>y utilidades reinvertidas</t>
  </si>
  <si>
    <t>1.1.1</t>
  </si>
  <si>
    <t>Activos frente a empresas filiales</t>
  </si>
  <si>
    <t>1.1.2</t>
  </si>
  <si>
    <t>Pasivos frente a empresas filiales</t>
  </si>
  <si>
    <t>1.2</t>
  </si>
  <si>
    <t>1.2.1</t>
  </si>
  <si>
    <t>1.2.2</t>
  </si>
  <si>
    <t xml:space="preserve">2.1 </t>
  </si>
  <si>
    <t>Títulos de participación en el capital</t>
  </si>
  <si>
    <t>2.1.1</t>
  </si>
  <si>
    <t>2.1.2</t>
  </si>
  <si>
    <t>Gobierno General</t>
  </si>
  <si>
    <t>2.1.3</t>
  </si>
  <si>
    <t>2.1.4</t>
  </si>
  <si>
    <t xml:space="preserve">2.2 </t>
  </si>
  <si>
    <t>Títulos de deuda</t>
  </si>
  <si>
    <t>2.2.1</t>
  </si>
  <si>
    <t>Bonos y pagarés</t>
  </si>
  <si>
    <t>2.2.1.1</t>
  </si>
  <si>
    <t>2.2.1.2</t>
  </si>
  <si>
    <t>2.2.1.3</t>
  </si>
  <si>
    <t>2.2.1.4</t>
  </si>
  <si>
    <t>2.2.2 Instrumentos del mercado monetario</t>
  </si>
  <si>
    <t>2.2.2.1</t>
  </si>
  <si>
    <t>2.2.2.2</t>
  </si>
  <si>
    <t>2.2.2.3</t>
  </si>
  <si>
    <t>2.2.2.4</t>
  </si>
  <si>
    <t>3.</t>
  </si>
  <si>
    <t>3.1</t>
  </si>
  <si>
    <t>3.2</t>
  </si>
  <si>
    <t>3.3</t>
  </si>
  <si>
    <t>3.4</t>
  </si>
  <si>
    <t>4.</t>
  </si>
  <si>
    <t>4.1</t>
  </si>
  <si>
    <t>4.1.1</t>
  </si>
  <si>
    <t>4.1.1.1</t>
  </si>
  <si>
    <t>A largo plazo</t>
  </si>
  <si>
    <t>4.1.1.2</t>
  </si>
  <si>
    <t>A corto plazo</t>
  </si>
  <si>
    <t>4.1.2</t>
  </si>
  <si>
    <t>4.1.2.1</t>
  </si>
  <si>
    <t>4.1.2.2</t>
  </si>
  <si>
    <t>4.1.2.2.1</t>
  </si>
  <si>
    <t>4.1.2.2.2</t>
  </si>
  <si>
    <t>4.2</t>
  </si>
  <si>
    <t>4.2.1</t>
  </si>
  <si>
    <t>4.2.1.1</t>
  </si>
  <si>
    <t>4.2.1.2</t>
  </si>
  <si>
    <t xml:space="preserve">4.2.2 </t>
  </si>
  <si>
    <t>4.2.2.1</t>
  </si>
  <si>
    <t>4.2.2.2</t>
  </si>
  <si>
    <t>4.2.3</t>
  </si>
  <si>
    <t>4.2.3.1</t>
  </si>
  <si>
    <t>4.2.3.2</t>
  </si>
  <si>
    <t>4.2.4</t>
  </si>
  <si>
    <t>4.2.4.1</t>
  </si>
  <si>
    <t>4.2.4.2</t>
  </si>
  <si>
    <t>4.3</t>
  </si>
  <si>
    <t>4.3.1</t>
  </si>
  <si>
    <t>4.3.2</t>
  </si>
  <si>
    <t>4.3.3</t>
  </si>
  <si>
    <t>4.3.4</t>
  </si>
  <si>
    <t>4.3.4.1</t>
  </si>
  <si>
    <t>4.3.4.2</t>
  </si>
  <si>
    <t>4.4</t>
  </si>
  <si>
    <t>4.4.1</t>
  </si>
  <si>
    <t>4.4.1.1</t>
  </si>
  <si>
    <t>4.4.1.2</t>
  </si>
  <si>
    <t>4.4.2</t>
  </si>
  <si>
    <t>4.4.2.1</t>
  </si>
  <si>
    <t>4.4.2.2</t>
  </si>
  <si>
    <t>4.4.3</t>
  </si>
  <si>
    <t>4.4.3.1</t>
  </si>
  <si>
    <t>4.4.3.2</t>
  </si>
  <si>
    <t>4.4.4</t>
  </si>
  <si>
    <t>4.4.4.1</t>
  </si>
  <si>
    <t>4.4.4.2</t>
  </si>
  <si>
    <t>4.4.4.2.1</t>
  </si>
  <si>
    <t>4.4.4.2.2</t>
  </si>
  <si>
    <t>5.1</t>
  </si>
  <si>
    <t>5.2</t>
  </si>
  <si>
    <t>5.3</t>
  </si>
  <si>
    <t>5.4</t>
  </si>
  <si>
    <t>5.4.1</t>
  </si>
  <si>
    <t>5.4.2</t>
  </si>
  <si>
    <t>5.5</t>
  </si>
  <si>
    <t xml:space="preserve">Los saldos de activos y pasivos financieros de Chile con el exterior, a fines de los períodos señalados, han sido confeccionados siguiendo los lineamientos generales </t>
  </si>
  <si>
    <t>Inversión directa en la economía declarante</t>
  </si>
  <si>
    <t>Activos frente a inversionistas directos</t>
  </si>
  <si>
    <t>Pasivos frente a inversionistas directos</t>
  </si>
  <si>
    <t>2.1</t>
  </si>
  <si>
    <t>Titulos de participación en el capital</t>
  </si>
  <si>
    <t xml:space="preserve">Bancos </t>
  </si>
  <si>
    <t>2.2</t>
  </si>
  <si>
    <t>2.2.1.4.1</t>
  </si>
  <si>
    <t>2.2.1.4.2</t>
  </si>
  <si>
    <t>2.2.2</t>
  </si>
  <si>
    <t>Instrumentos del mercado monetario</t>
  </si>
  <si>
    <t xml:space="preserve"> Gobierno General</t>
  </si>
  <si>
    <t xml:space="preserve">4.1.2.1.1 </t>
  </si>
  <si>
    <t>4.1.2.1.2</t>
  </si>
  <si>
    <t>Uso del crédito del FMI</t>
  </si>
  <si>
    <t>Otros a largo plazo</t>
  </si>
  <si>
    <t>4.2.1.3</t>
  </si>
  <si>
    <t>4.2.2</t>
  </si>
  <si>
    <t>4.2.4.1.1</t>
  </si>
  <si>
    <t>4.2.4.1.2</t>
  </si>
  <si>
    <t>4.2.4.2.1</t>
  </si>
  <si>
    <t>4.2.4.2.2</t>
  </si>
  <si>
    <t xml:space="preserve">4.4 </t>
  </si>
  <si>
    <t>VARIACIÓN DE LA POSICIÓN EN EL AÑO DEBIDO A:</t>
  </si>
  <si>
    <t>Transacciones</t>
  </si>
  <si>
    <t>A.  Activos</t>
  </si>
  <si>
    <t>1.   Autoridades monetarias</t>
  </si>
  <si>
    <t>Otra inversión (Otros activos)</t>
  </si>
  <si>
    <t>2.   Sector público</t>
  </si>
  <si>
    <t>2.1  Gobierno General</t>
  </si>
  <si>
    <t>2.2  Otros sector público</t>
  </si>
  <si>
    <t>3.   Bancos</t>
  </si>
  <si>
    <t xml:space="preserve">   Corto plazo</t>
  </si>
  <si>
    <t xml:space="preserve">   Mediano plazo</t>
  </si>
  <si>
    <t>4.   Sector privado</t>
  </si>
  <si>
    <t>4.1  Institucionales</t>
  </si>
  <si>
    <t>4.1.1  Fondos de pensiones</t>
  </si>
  <si>
    <t xml:space="preserve"> Inversión directa</t>
  </si>
  <si>
    <t xml:space="preserve"> Inversión de cartera</t>
  </si>
  <si>
    <t xml:space="preserve"> Otra inversión</t>
  </si>
  <si>
    <t>4.1.2  Fondos mutuos y cías. de seguros</t>
  </si>
  <si>
    <t>4.2  Empresas y personas</t>
  </si>
  <si>
    <t>Acciones y otras participaciones</t>
  </si>
  <si>
    <t xml:space="preserve">Saldos a fines de los períodos señalados de los activos y pasivos financieros de Chile con el exterior, así como de las posiciones netas abiertas por sector institucional, y, al interior </t>
  </si>
  <si>
    <t xml:space="preserve">de cada sector definido, por categoría funcional de activo/pasivo, por instrumento y por plazo. Los sectores institucionales tienen mayor desglose que en la presentación tradicional </t>
  </si>
  <si>
    <t>B. Pasivos</t>
  </si>
  <si>
    <t>4.1  Empresas y personas</t>
  </si>
  <si>
    <t>POSICIÓN DE INVERSIÓN INTERNACIONAL NETA (A-B)</t>
  </si>
  <si>
    <t>de la Posición de Inversión Internacional y corresponden al sector deudor en el caso de los pasivos, y al acreedor en el de los activos.Las cifras tienen carácter provisional.</t>
  </si>
  <si>
    <t>&lt;&lt; Inicio</t>
  </si>
  <si>
    <t>I. Balanza de Pagos 2004</t>
  </si>
  <si>
    <t>3. Exportación de bienes por trimestre, 2004</t>
  </si>
  <si>
    <t>4. Importación de bienes por trimestre, 2004</t>
  </si>
  <si>
    <t>9. Activos de reserva por instrumento, 2004. Saldos a fines de cada trimestre</t>
  </si>
  <si>
    <t>10. Flujos trimestrales de activos de reserva por instrumento, 2004</t>
  </si>
  <si>
    <t>11. Posición de inversión internacional, 2004</t>
  </si>
  <si>
    <t>12. Posición de inversión internacional, por sector institucional, 2004</t>
  </si>
  <si>
    <t>Otra inversión (*)</t>
  </si>
  <si>
    <t>(*) Activos de corto plazo</t>
  </si>
  <si>
    <t>4. Otra inversión (*)</t>
  </si>
  <si>
    <t xml:space="preserve">        (Millones de dólares)</t>
  </si>
  <si>
    <t xml:space="preserve">III. BIENES ADQUIRIDOS EN PUERTO POR MEDIOS DE </t>
  </si>
  <si>
    <t>TRANSPORTE Y OTROS BIENES</t>
  </si>
  <si>
    <t>TOTAL (I+II+II+IV)</t>
  </si>
  <si>
    <t>MERCANCÍAS GENERALES</t>
  </si>
  <si>
    <t xml:space="preserve"> RÉGIMEN GENERAL</t>
  </si>
  <si>
    <t>Minería</t>
  </si>
  <si>
    <t>Salitre y yodo</t>
  </si>
  <si>
    <t>Plata metálica</t>
  </si>
  <si>
    <t>Óxido y ferromolibdeno</t>
  </si>
  <si>
    <t>Carbonato de litio</t>
  </si>
  <si>
    <t>Otros mineros</t>
  </si>
  <si>
    <t>Agropecuario-silvícola y pesquero</t>
  </si>
  <si>
    <t>Sector frutícola</t>
  </si>
  <si>
    <t>Otros agropecuarios</t>
  </si>
  <si>
    <t xml:space="preserve"> (Maíz semilla)</t>
  </si>
  <si>
    <t xml:space="preserve"> (Semilla de hortalizas)</t>
  </si>
  <si>
    <t>Sector silvícola</t>
  </si>
  <si>
    <t xml:space="preserve">3. </t>
  </si>
  <si>
    <t>Industriales</t>
  </si>
  <si>
    <t xml:space="preserve">     (Pasas)</t>
  </si>
  <si>
    <t>(Jugos de fruta)</t>
  </si>
  <si>
    <t>(Conservas de fruta)</t>
  </si>
  <si>
    <t>Bebidas y tabaco</t>
  </si>
  <si>
    <t>Forestales y muebles de madera</t>
  </si>
  <si>
    <t>(Madera cepillada)</t>
  </si>
  <si>
    <t>(Tableros de fibra de madera)</t>
  </si>
  <si>
    <t>Celulosa, papel y otros</t>
  </si>
  <si>
    <t>(Diarios y publicaciones)</t>
  </si>
  <si>
    <t>Productos químicos</t>
  </si>
  <si>
    <t>(Perfumes, cosméticos y artículos de tocador)</t>
  </si>
  <si>
    <t>Industrias metálicas básicas</t>
  </si>
  <si>
    <t>(Material de transporte)</t>
  </si>
  <si>
    <t>REPARACIÓN DE BIENES</t>
  </si>
  <si>
    <t>IV.</t>
  </si>
  <si>
    <t xml:space="preserve">BIENES ADQUIRIDOS EN PUERTO </t>
  </si>
  <si>
    <t>POR MEDIOS DE TRANSPORTE</t>
  </si>
  <si>
    <t>BIENES PARA TRANSFORMACIÓN</t>
  </si>
  <si>
    <t xml:space="preserve"> Régimen general (fob)</t>
  </si>
  <si>
    <t>Resto combustible</t>
  </si>
  <si>
    <t>V.</t>
  </si>
  <si>
    <t>ORO NO MONETARIO</t>
  </si>
  <si>
    <t>TOTAL DE IMPORTACIONES DE BIENES (CIF) (SUMA I a V)</t>
  </si>
  <si>
    <t>(Petróleo)</t>
  </si>
  <si>
    <t>TRANSPORTES</t>
  </si>
  <si>
    <t>Transporte marítimo</t>
  </si>
  <si>
    <t>Transporte aéreo</t>
  </si>
  <si>
    <t>Otros transportes</t>
  </si>
  <si>
    <t xml:space="preserve">II. </t>
  </si>
  <si>
    <t>VIAJES</t>
  </si>
  <si>
    <t>OTROS</t>
  </si>
  <si>
    <t>TOTAL (I+II+II)</t>
  </si>
  <si>
    <t>RENTA DE LA INVERSIÓN</t>
  </si>
  <si>
    <t>INVERSIÓN DIRECTA</t>
  </si>
  <si>
    <t>Renta procedente de participaciones</t>
  </si>
  <si>
    <t>en el capital</t>
  </si>
  <si>
    <t xml:space="preserve">Dividendos y utilidades recibidos </t>
  </si>
  <si>
    <t>Reinversión de utilidades en el exterior</t>
  </si>
  <si>
    <t>Dividendos y utilidades pagados (1)</t>
  </si>
  <si>
    <t>Reinversión utilidades en Chile</t>
  </si>
  <si>
    <t xml:space="preserve">Renta procedente de la deuda (intereses) </t>
  </si>
  <si>
    <t>INVERSIÓN DE CARTERA</t>
  </si>
  <si>
    <t>de capital (dividendos)</t>
  </si>
  <si>
    <t>Bonos y pagarés (2)</t>
  </si>
  <si>
    <t>OTRA INVERSIÓN</t>
  </si>
  <si>
    <t>Mediano plazo (2)</t>
  </si>
  <si>
    <t>Sector público</t>
  </si>
  <si>
    <t>Sector público no financiero</t>
  </si>
  <si>
    <t>Sector financiero</t>
  </si>
  <si>
    <t>Sector privado no financiero</t>
  </si>
  <si>
    <t>Corto plazo</t>
  </si>
  <si>
    <t>Por Inversión directa</t>
  </si>
  <si>
    <t>Por Inversión de cartera</t>
  </si>
  <si>
    <t>OTROS SECTORES</t>
  </si>
  <si>
    <t xml:space="preserve">TOTAL DE TRANSFERENCIAS </t>
  </si>
  <si>
    <t>CORRIENTES (I+II)</t>
  </si>
  <si>
    <t>(continuación)</t>
  </si>
  <si>
    <t>Préstamos (1) (2)</t>
  </si>
  <si>
    <t>MEMORÁNDUM:</t>
  </si>
  <si>
    <t xml:space="preserve"> 3. Exportación de bienes por trimestre, 2004</t>
  </si>
  <si>
    <t xml:space="preserve">Variación </t>
  </si>
  <si>
    <t>Variación de</t>
  </si>
  <si>
    <t xml:space="preserve">Otros </t>
  </si>
  <si>
    <t>de precios</t>
  </si>
  <si>
    <t>tipo de cambio</t>
  </si>
  <si>
    <t>ajustes</t>
  </si>
  <si>
    <t>11. Posición de inversión internacional (*), 2004</t>
  </si>
  <si>
    <r>
      <t xml:space="preserve">establecidos en la quinta edición del </t>
    </r>
    <r>
      <rPr>
        <i/>
        <sz val="10"/>
        <rFont val="Arial"/>
        <family val="2"/>
      </rPr>
      <t>Manual de Balanza de Pagos</t>
    </r>
    <r>
      <rPr>
        <sz val="10"/>
        <rFont val="Arial"/>
        <family val="2"/>
      </rPr>
      <t xml:space="preserve"> del Fondo Monetario Internacional (FMI). Las cifras tienen carácter provisional.</t>
    </r>
  </si>
  <si>
    <t>12. Posición de inversión internacional, por sector institucional (*), 2004</t>
  </si>
  <si>
    <t>2. Balanza de pagos por trimestre, 2004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</si>
</sst>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"/>
    <numFmt numFmtId="175" formatCode="\(#,##0.0\)"/>
    <numFmt numFmtId="176" formatCode="\(0.0\)"/>
    <numFmt numFmtId="177" formatCode="0.0"/>
    <numFmt numFmtId="178" formatCode="\(0\)"/>
    <numFmt numFmtId="179" formatCode="0.000000000"/>
    <numFmt numFmtId="180" formatCode="#,##0.0;[Red]\-#,##0.0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0000"/>
    <numFmt numFmtId="195" formatCode="#,##0.00000000000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4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Frutiger LT 47 LightCn"/>
      <family val="2"/>
    </font>
    <font>
      <sz val="6"/>
      <name val="Frutiger LT 47 LightCn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27" applyFont="1">
      <alignment/>
      <protection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24" applyFont="1">
      <alignment/>
      <protection/>
    </xf>
    <xf numFmtId="0" fontId="3" fillId="0" borderId="0" xfId="0" applyFont="1" applyFill="1" applyAlignment="1">
      <alignment/>
    </xf>
    <xf numFmtId="0" fontId="2" fillId="0" borderId="0" xfId="21" applyFont="1">
      <alignment/>
      <protection/>
    </xf>
    <xf numFmtId="0" fontId="10" fillId="0" borderId="0" xfId="25" applyFont="1" applyFill="1" applyAlignment="1">
      <alignment/>
      <protection/>
    </xf>
    <xf numFmtId="0" fontId="9" fillId="0" borderId="0" xfId="0" applyFont="1" applyFill="1" applyAlignment="1">
      <alignment/>
    </xf>
    <xf numFmtId="0" fontId="10" fillId="0" borderId="0" xfId="25" applyFont="1" applyFill="1" applyAlignment="1">
      <alignment vertical="center"/>
      <protection/>
    </xf>
    <xf numFmtId="0" fontId="6" fillId="0" borderId="0" xfId="15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174" fontId="1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/>
    </xf>
    <xf numFmtId="174" fontId="11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174" fontId="0" fillId="0" borderId="0" xfId="0" applyNumberFormat="1" applyFont="1" applyAlignment="1">
      <alignment horizontal="centerContinuous"/>
    </xf>
    <xf numFmtId="174" fontId="0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/>
    </xf>
    <xf numFmtId="174" fontId="0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74" fontId="11" fillId="0" borderId="1" xfId="0" applyNumberFormat="1" applyFont="1" applyBorder="1" applyAlignment="1">
      <alignment/>
    </xf>
    <xf numFmtId="174" fontId="11" fillId="0" borderId="1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/>
    </xf>
    <xf numFmtId="174" fontId="11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74" fontId="11" fillId="0" borderId="0" xfId="0" applyNumberFormat="1" applyFont="1" applyFill="1" applyAlignment="1">
      <alignment horizontal="right"/>
    </xf>
    <xf numFmtId="174" fontId="11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174" fontId="11" fillId="0" borderId="2" xfId="0" applyNumberFormat="1" applyFont="1" applyBorder="1" applyAlignment="1">
      <alignment horizontal="right"/>
    </xf>
    <xf numFmtId="174" fontId="0" fillId="0" borderId="0" xfId="0" applyNumberFormat="1" applyFont="1" applyAlignment="1" quotePrefix="1">
      <alignment/>
    </xf>
    <xf numFmtId="174" fontId="0" fillId="0" borderId="0" xfId="0" applyNumberFormat="1" applyFont="1" applyBorder="1" applyAlignment="1">
      <alignment horizontal="centerContinuous"/>
    </xf>
    <xf numFmtId="0" fontId="0" fillId="0" borderId="0" xfId="21" applyFont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Continuous"/>
      <protection/>
    </xf>
    <xf numFmtId="0" fontId="0" fillId="0" borderId="1" xfId="21" applyFont="1" applyBorder="1">
      <alignment/>
      <protection/>
    </xf>
    <xf numFmtId="0" fontId="0" fillId="0" borderId="3" xfId="21" applyFont="1" applyBorder="1" applyAlignment="1">
      <alignment horizontal="centerContinuous"/>
      <protection/>
    </xf>
    <xf numFmtId="0" fontId="11" fillId="0" borderId="3" xfId="21" applyFont="1" applyBorder="1" applyAlignment="1">
      <alignment horizontal="centerContinuous"/>
      <protection/>
    </xf>
    <xf numFmtId="0" fontId="11" fillId="0" borderId="1" xfId="21" applyFont="1" applyBorder="1" applyAlignment="1">
      <alignment horizontal="centerContinuous"/>
      <protection/>
    </xf>
    <xf numFmtId="0" fontId="0" fillId="0" borderId="0" xfId="21" applyFont="1" applyBorder="1">
      <alignment/>
      <protection/>
    </xf>
    <xf numFmtId="0" fontId="11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11" fillId="0" borderId="0" xfId="21" applyFont="1" applyAlignment="1">
      <alignment horizontal="right"/>
      <protection/>
    </xf>
    <xf numFmtId="174" fontId="11" fillId="0" borderId="0" xfId="21" applyNumberFormat="1" applyFont="1" applyBorder="1">
      <alignment/>
      <protection/>
    </xf>
    <xf numFmtId="174" fontId="0" fillId="0" borderId="0" xfId="21" applyNumberFormat="1" applyFont="1" applyBorder="1">
      <alignment/>
      <protection/>
    </xf>
    <xf numFmtId="0" fontId="11" fillId="0" borderId="0" xfId="21" applyFont="1" applyBorder="1">
      <alignment/>
      <protection/>
    </xf>
    <xf numFmtId="176" fontId="0" fillId="0" borderId="0" xfId="21" applyNumberFormat="1" applyFont="1" applyBorder="1">
      <alignment/>
      <protection/>
    </xf>
    <xf numFmtId="0" fontId="0" fillId="0" borderId="2" xfId="21" applyFont="1" applyBorder="1">
      <alignment/>
      <protection/>
    </xf>
    <xf numFmtId="0" fontId="11" fillId="0" borderId="2" xfId="21" applyFont="1" applyBorder="1">
      <alignment/>
      <protection/>
    </xf>
    <xf numFmtId="174" fontId="0" fillId="0" borderId="0" xfId="0" applyNumberFormat="1" applyFont="1" applyAlignment="1">
      <alignment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Continuous" vertical="center"/>
    </xf>
    <xf numFmtId="174" fontId="0" fillId="0" borderId="0" xfId="0" applyNumberFormat="1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 applyProtection="1">
      <alignment/>
      <protection locked="0"/>
    </xf>
    <xf numFmtId="174" fontId="11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4" fontId="0" fillId="0" borderId="0" xfId="0" applyNumberFormat="1" applyFont="1" applyFill="1" applyAlignment="1" applyProtection="1">
      <alignment/>
      <protection locked="0"/>
    </xf>
    <xf numFmtId="174" fontId="0" fillId="0" borderId="0" xfId="0" applyNumberFormat="1" applyFont="1" applyAlignment="1" applyProtection="1">
      <alignment/>
      <protection locked="0"/>
    </xf>
    <xf numFmtId="174" fontId="0" fillId="0" borderId="2" xfId="24" applyNumberFormat="1" applyFont="1" applyBorder="1">
      <alignment/>
      <protection/>
    </xf>
    <xf numFmtId="174" fontId="1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0" xfId="23" applyFont="1" applyFill="1" applyBorder="1" applyAlignment="1">
      <alignment horizontal="left"/>
      <protection/>
    </xf>
    <xf numFmtId="0" fontId="0" fillId="0" borderId="0" xfId="23" applyFont="1" applyFill="1" applyBorder="1">
      <alignment/>
      <protection/>
    </xf>
    <xf numFmtId="0" fontId="0" fillId="0" borderId="0" xfId="23" applyFont="1" applyFill="1" applyBorder="1" applyAlignment="1">
      <alignment horizontal="left"/>
      <protection/>
    </xf>
    <xf numFmtId="0" fontId="11" fillId="0" borderId="0" xfId="23" applyFont="1" applyFill="1" applyBorder="1">
      <alignment/>
      <protection/>
    </xf>
    <xf numFmtId="0" fontId="0" fillId="0" borderId="0" xfId="24" applyFont="1">
      <alignment/>
      <protection/>
    </xf>
    <xf numFmtId="174" fontId="0" fillId="0" borderId="0" xfId="24" applyNumberFormat="1" applyFont="1">
      <alignment/>
      <protection/>
    </xf>
    <xf numFmtId="174" fontId="0" fillId="0" borderId="1" xfId="24" applyNumberFormat="1" applyFont="1" applyBorder="1">
      <alignment/>
      <protection/>
    </xf>
    <xf numFmtId="174" fontId="11" fillId="0" borderId="0" xfId="24" applyNumberFormat="1" applyFont="1">
      <alignment/>
      <protection/>
    </xf>
    <xf numFmtId="0" fontId="0" fillId="0" borderId="1" xfId="24" applyFont="1" applyBorder="1">
      <alignment/>
      <protection/>
    </xf>
    <xf numFmtId="0" fontId="0" fillId="0" borderId="0" xfId="24" applyFont="1" applyBorder="1">
      <alignment/>
      <protection/>
    </xf>
    <xf numFmtId="174" fontId="0" fillId="0" borderId="0" xfId="24" applyNumberFormat="1" applyFont="1" applyBorder="1">
      <alignment/>
      <protection/>
    </xf>
    <xf numFmtId="174" fontId="0" fillId="0" borderId="0" xfId="24" applyNumberFormat="1" applyFont="1" applyFill="1">
      <alignment/>
      <protection/>
    </xf>
    <xf numFmtId="174" fontId="0" fillId="0" borderId="2" xfId="0" applyNumberFormat="1" applyFont="1" applyBorder="1" applyAlignment="1">
      <alignment horizontal="centerContinuous" vertical="center"/>
    </xf>
    <xf numFmtId="174" fontId="0" fillId="0" borderId="2" xfId="0" applyNumberFormat="1" applyFont="1" applyBorder="1" applyAlignment="1">
      <alignment horizontal="centerContinuous"/>
    </xf>
    <xf numFmtId="174" fontId="11" fillId="0" borderId="3" xfId="0" applyNumberFormat="1" applyFont="1" applyBorder="1" applyAlignment="1">
      <alignment horizontal="centerContinuous" vertical="center"/>
    </xf>
    <xf numFmtId="174" fontId="11" fillId="0" borderId="1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0" fontId="0" fillId="0" borderId="0" xfId="22" applyFont="1">
      <alignment/>
      <protection/>
    </xf>
    <xf numFmtId="174" fontId="0" fillId="0" borderId="0" xfId="22" applyNumberFormat="1" applyFont="1">
      <alignment/>
      <protection/>
    </xf>
    <xf numFmtId="174" fontId="0" fillId="0" borderId="1" xfId="22" applyNumberFormat="1" applyFont="1" applyBorder="1">
      <alignment/>
      <protection/>
    </xf>
    <xf numFmtId="174" fontId="0" fillId="0" borderId="0" xfId="22" applyNumberFormat="1" applyFont="1" applyBorder="1">
      <alignment/>
      <protection/>
    </xf>
    <xf numFmtId="174" fontId="0" fillId="0" borderId="2" xfId="22" applyNumberFormat="1" applyFont="1" applyBorder="1">
      <alignment/>
      <protection/>
    </xf>
    <xf numFmtId="174" fontId="0" fillId="0" borderId="2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center" vertical="center"/>
    </xf>
    <xf numFmtId="174" fontId="0" fillId="0" borderId="0" xfId="22" applyNumberFormat="1" applyFont="1" applyFill="1">
      <alignment/>
      <protection/>
    </xf>
    <xf numFmtId="174" fontId="12" fillId="0" borderId="0" xfId="22" applyNumberFormat="1" applyFont="1">
      <alignment/>
      <protection/>
    </xf>
    <xf numFmtId="174" fontId="11" fillId="0" borderId="0" xfId="22" applyNumberFormat="1" applyFont="1">
      <alignment/>
      <protection/>
    </xf>
    <xf numFmtId="174" fontId="11" fillId="0" borderId="0" xfId="22" applyNumberFormat="1" applyFont="1" applyFill="1">
      <alignment/>
      <protection/>
    </xf>
    <xf numFmtId="174" fontId="0" fillId="0" borderId="2" xfId="22" applyNumberFormat="1" applyFont="1" applyFill="1" applyBorder="1">
      <alignment/>
      <protection/>
    </xf>
    <xf numFmtId="0" fontId="0" fillId="0" borderId="2" xfId="0" applyFont="1" applyFill="1" applyBorder="1" applyAlignment="1">
      <alignment/>
    </xf>
    <xf numFmtId="0" fontId="0" fillId="0" borderId="0" xfId="27" applyFont="1" applyBorder="1" applyAlignment="1">
      <alignment horizontal="right"/>
      <protection/>
    </xf>
    <xf numFmtId="0" fontId="0" fillId="0" borderId="2" xfId="27" applyFont="1" applyBorder="1" applyAlignment="1">
      <alignment horizontal="right"/>
      <protection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4" fontId="11" fillId="0" borderId="0" xfId="0" applyNumberFormat="1" applyFont="1" applyAlignment="1">
      <alignment horizontal="left"/>
    </xf>
    <xf numFmtId="0" fontId="11" fillId="0" borderId="0" xfId="21" applyFont="1" applyAlignment="1">
      <alignment horizontal="left"/>
      <protection/>
    </xf>
    <xf numFmtId="0" fontId="0" fillId="0" borderId="0" xfId="21" applyFont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27" applyFont="1">
      <alignment/>
      <protection/>
    </xf>
    <xf numFmtId="0" fontId="0" fillId="0" borderId="0" xfId="27" applyFont="1" applyAlignment="1">
      <alignment horizontal="center"/>
      <protection/>
    </xf>
    <xf numFmtId="174" fontId="11" fillId="0" borderId="1" xfId="0" applyNumberFormat="1" applyFont="1" applyFill="1" applyBorder="1" applyAlignment="1">
      <alignment horizontal="center" vertical="center"/>
    </xf>
    <xf numFmtId="0" fontId="0" fillId="0" borderId="0" xfId="27" applyFont="1" applyAlignment="1">
      <alignment horizontal="left"/>
      <protection/>
    </xf>
    <xf numFmtId="0" fontId="0" fillId="0" borderId="1" xfId="27" applyFont="1" applyBorder="1">
      <alignment/>
      <protection/>
    </xf>
    <xf numFmtId="0" fontId="0" fillId="0" borderId="2" xfId="27" applyFont="1" applyBorder="1" applyAlignment="1">
      <alignment horizontal="center"/>
      <protection/>
    </xf>
    <xf numFmtId="0" fontId="0" fillId="0" borderId="0" xfId="27" applyFont="1" applyBorder="1">
      <alignment/>
      <protection/>
    </xf>
    <xf numFmtId="0" fontId="11" fillId="0" borderId="0" xfId="27" applyFont="1" applyBorder="1" applyAlignment="1">
      <alignment horizontal="center"/>
      <protection/>
    </xf>
    <xf numFmtId="0" fontId="0" fillId="0" borderId="2" xfId="27" applyFont="1" applyBorder="1">
      <alignment/>
      <protection/>
    </xf>
    <xf numFmtId="0" fontId="11" fillId="0" borderId="0" xfId="27" applyFont="1">
      <alignment/>
      <protection/>
    </xf>
    <xf numFmtId="0" fontId="11" fillId="0" borderId="0" xfId="27" applyFont="1" applyBorder="1">
      <alignment/>
      <protection/>
    </xf>
    <xf numFmtId="0" fontId="0" fillId="0" borderId="0" xfId="27" applyFont="1" applyBorder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174" fontId="11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/>
    </xf>
    <xf numFmtId="174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17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vertical="center"/>
    </xf>
    <xf numFmtId="174" fontId="12" fillId="0" borderId="0" xfId="0" applyNumberFormat="1" applyFont="1" applyFill="1" applyAlignment="1">
      <alignment vertical="center"/>
    </xf>
    <xf numFmtId="174" fontId="11" fillId="0" borderId="0" xfId="0" applyNumberFormat="1" applyFont="1" applyFill="1" applyAlignment="1">
      <alignment vertical="center"/>
    </xf>
    <xf numFmtId="174" fontId="11" fillId="0" borderId="0" xfId="0" applyNumberFormat="1" applyFont="1" applyFill="1" applyBorder="1" applyAlignment="1">
      <alignment vertical="center"/>
    </xf>
    <xf numFmtId="174" fontId="0" fillId="0" borderId="0" xfId="26" applyNumberFormat="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/>
    </xf>
    <xf numFmtId="0" fontId="0" fillId="0" borderId="0" xfId="25" applyFont="1" applyFill="1" applyBorder="1" applyAlignment="1">
      <alignment vertical="center"/>
      <protection/>
    </xf>
    <xf numFmtId="174" fontId="0" fillId="0" borderId="0" xfId="25" applyNumberFormat="1" applyFont="1" applyFill="1" applyBorder="1" applyAlignment="1">
      <alignment vertical="center"/>
      <protection/>
    </xf>
    <xf numFmtId="0" fontId="0" fillId="0" borderId="6" xfId="0" applyFont="1" applyFill="1" applyBorder="1" applyAlignment="1">
      <alignment/>
    </xf>
    <xf numFmtId="174" fontId="0" fillId="0" borderId="6" xfId="0" applyNumberFormat="1" applyFont="1" applyFill="1" applyBorder="1" applyAlignment="1">
      <alignment/>
    </xf>
    <xf numFmtId="174" fontId="12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174" fontId="11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74" fontId="0" fillId="0" borderId="0" xfId="26" applyNumberFormat="1" applyFont="1" applyFill="1" applyBorder="1">
      <alignment/>
      <protection/>
    </xf>
    <xf numFmtId="174" fontId="0" fillId="0" borderId="0" xfId="26" applyNumberFormat="1" applyFont="1" applyFill="1">
      <alignment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 vertical="center"/>
    </xf>
    <xf numFmtId="174" fontId="0" fillId="0" borderId="0" xfId="0" applyNumberFormat="1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"/>
    </xf>
    <xf numFmtId="0" fontId="0" fillId="0" borderId="0" xfId="25" applyFont="1" applyFill="1" applyAlignment="1">
      <alignment/>
      <protection/>
    </xf>
    <xf numFmtId="174" fontId="0" fillId="0" borderId="0" xfId="25" applyNumberFormat="1" applyFont="1" applyFill="1" applyAlignment="1">
      <alignment/>
      <protection/>
    </xf>
    <xf numFmtId="0" fontId="11" fillId="0" borderId="0" xfId="25" applyFont="1" applyFill="1" applyAlignment="1">
      <alignment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Alignment="1">
      <alignment horizontal="centerContinuous"/>
      <protection/>
    </xf>
    <xf numFmtId="0" fontId="11" fillId="0" borderId="0" xfId="0" applyFont="1" applyFill="1" applyAlignment="1">
      <alignment horizontal="centerContinuous"/>
    </xf>
    <xf numFmtId="0" fontId="0" fillId="0" borderId="0" xfId="25" applyFont="1" applyFill="1" applyAlignment="1">
      <alignment horizontal="left"/>
      <protection/>
    </xf>
    <xf numFmtId="0" fontId="0" fillId="0" borderId="0" xfId="25" applyFont="1" applyFill="1" applyAlignment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0" xfId="25" applyFont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Alignment="1">
      <alignment vertical="center"/>
      <protection/>
    </xf>
    <xf numFmtId="174" fontId="11" fillId="0" borderId="0" xfId="25" applyNumberFormat="1" applyFont="1" applyFill="1" applyAlignment="1">
      <alignment vertical="center"/>
      <protection/>
    </xf>
    <xf numFmtId="0" fontId="11" fillId="0" borderId="0" xfId="25" applyFont="1" applyFill="1" applyAlignment="1">
      <alignment vertical="center"/>
      <protection/>
    </xf>
    <xf numFmtId="174" fontId="11" fillId="0" borderId="0" xfId="25" applyNumberFormat="1" applyFont="1" applyFill="1" applyBorder="1" applyAlignment="1">
      <alignment vertical="center"/>
      <protection/>
    </xf>
    <xf numFmtId="174" fontId="0" fillId="0" borderId="0" xfId="25" applyNumberFormat="1" applyFont="1" applyFill="1" applyAlignment="1">
      <alignment vertical="center"/>
      <protection/>
    </xf>
    <xf numFmtId="175" fontId="0" fillId="0" borderId="0" xfId="25" applyNumberFormat="1" applyFont="1" applyFill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1" xfId="25" applyFont="1" applyFill="1" applyBorder="1" applyAlignment="1">
      <alignment vertical="center"/>
      <protection/>
    </xf>
    <xf numFmtId="174" fontId="0" fillId="0" borderId="1" xfId="25" applyNumberFormat="1" applyFont="1" applyFill="1" applyBorder="1" applyAlignment="1">
      <alignment vertical="center"/>
      <protection/>
    </xf>
    <xf numFmtId="174" fontId="0" fillId="0" borderId="1" xfId="0" applyNumberFormat="1" applyFont="1" applyFill="1" applyBorder="1" applyAlignment="1">
      <alignment vertical="center"/>
    </xf>
    <xf numFmtId="178" fontId="0" fillId="0" borderId="0" xfId="25" applyNumberFormat="1" applyFont="1" applyFill="1" applyAlignment="1">
      <alignment horizontal="left" vertical="center"/>
      <protection/>
    </xf>
    <xf numFmtId="0" fontId="1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78" fontId="0" fillId="0" borderId="0" xfId="0" applyNumberFormat="1" applyFont="1" applyFill="1" applyAlignment="1">
      <alignment/>
    </xf>
    <xf numFmtId="0" fontId="0" fillId="0" borderId="0" xfId="25" applyFont="1" applyAlignment="1">
      <alignment/>
      <protection/>
    </xf>
    <xf numFmtId="175" fontId="0" fillId="0" borderId="0" xfId="21" applyNumberFormat="1" applyFont="1" applyBorder="1">
      <alignment/>
      <protection/>
    </xf>
    <xf numFmtId="174" fontId="11" fillId="0" borderId="0" xfId="21" applyNumberFormat="1" applyFont="1">
      <alignment/>
      <protection/>
    </xf>
    <xf numFmtId="174" fontId="0" fillId="0" borderId="2" xfId="0" applyNumberFormat="1" applyFont="1" applyBorder="1" applyAlignment="1">
      <alignment horizontal="center"/>
    </xf>
    <xf numFmtId="174" fontId="11" fillId="0" borderId="3" xfId="0" applyNumberFormat="1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0" borderId="3" xfId="0" applyNumberFormat="1" applyFont="1" applyBorder="1" applyAlignment="1">
      <alignment horizontal="center"/>
    </xf>
    <xf numFmtId="0" fontId="0" fillId="0" borderId="0" xfId="27" applyFont="1" applyAlignment="1">
      <alignment horizontal="left"/>
      <protection/>
    </xf>
    <xf numFmtId="0" fontId="0" fillId="0" borderId="2" xfId="27" applyFont="1" applyBorder="1" applyAlignment="1">
      <alignment horizontal="center"/>
      <protection/>
    </xf>
    <xf numFmtId="0" fontId="11" fillId="0" borderId="0" xfId="27" applyFont="1" applyAlignment="1">
      <alignment horizontal="left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EXPoficial952000" xfId="21"/>
    <cellStyle name="Normal_cta de capital y financiera96-01" xfId="22"/>
    <cellStyle name="Normal_Cuadro_SNF_V_110402" xfId="23"/>
    <cellStyle name="Normal_DETALLE RENTA" xfId="24"/>
    <cellStyle name="Normal_Libro2" xfId="25"/>
    <cellStyle name="Normal_PII-información diciembre 2002 publicación" xfId="26"/>
    <cellStyle name="Normal_saldos y flujos rev BP9601( junio01)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GIIE\BAL_PAG\BALANZA\series%20BP%202003%202004%202005%20(CCNNbse2003)\2004%20mensual-%20ccnnbse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balanzas%20febrero%202004%20corregidas\balanzas%202000-2003\2003mensual-corr%20feb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libros\5&#176;%20manual\exp_99_00_01_aj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DEPPUBLI\MMENA\Bolet&#237;n%20reestructurado\Exportaciones%20de%20bienes%20fo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ibros\5&#176;%20manual\exp_99_00_01_aju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LIBROS\Libros_5&#176;manual\cuadros_prueba\cuadros_ex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LIBROS\Bpoficial952000(publicac.incluyendo99-2000)\series%20incluyendo99-2000\C3A(publicacion%20oficial%20200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uenta%20Financiera%20y%20Renta\PII\2004\actualizacPIIjunio04\PII%20por%20sectores%20neta-fluj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\GIIE\BAL_PAG\BALANZA\series%20BP%202003%202004%202005%20(CCNNbse2003)\balanzas%20congeladas\2004%20mensual-%20ccnnbse03_co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Serie%20BP%202002\bpquincenal150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_BP_neta"/>
      <sheetName val="serie_BP_bruta"/>
      <sheetName val="serie_X_Bienes"/>
      <sheetName val="serie_cobre"/>
      <sheetName val="serie_M_Bienes"/>
      <sheetName val="serie_petr"/>
      <sheetName val="serie_var%exp_imp"/>
      <sheetName val="serie_servicios"/>
      <sheetName val="serie_renta"/>
      <sheetName val="series_transf._corr"/>
      <sheetName val="serie_cta_cap_fin"/>
      <sheetName val="PII"/>
      <sheetName val="serie_tasas"/>
      <sheetName val="serie_reservas"/>
    </sheetNames>
    <sheetDataSet>
      <sheetData sheetId="1">
        <row r="1">
          <cell r="A1" t="str">
            <v>BALANZA DE PAGOS: SERIE BRUTA MENSUAL 2004</v>
          </cell>
        </row>
        <row r="2">
          <cell r="A2" t="str">
            <v>(Millones de dólares)</v>
          </cell>
        </row>
        <row r="6">
          <cell r="H6" t="str">
            <v>Enero</v>
          </cell>
          <cell r="L6" t="str">
            <v>Febrero</v>
          </cell>
          <cell r="P6" t="str">
            <v>Marzo</v>
          </cell>
          <cell r="T6" t="str">
            <v>I. TRIM.</v>
          </cell>
        </row>
        <row r="7">
          <cell r="A7" t="str">
            <v>ESPECIFICACIÓN</v>
          </cell>
          <cell r="H7" t="str">
            <v>Créditos</v>
          </cell>
          <cell r="I7" t="str">
            <v>Débitos</v>
          </cell>
          <cell r="J7" t="str">
            <v>Saldo</v>
          </cell>
          <cell r="L7" t="str">
            <v>Créditos</v>
          </cell>
          <cell r="M7" t="str">
            <v>Débitos</v>
          </cell>
          <cell r="N7" t="str">
            <v>Saldo</v>
          </cell>
          <cell r="P7" t="str">
            <v>Créditos</v>
          </cell>
          <cell r="Q7" t="str">
            <v>Débitos</v>
          </cell>
          <cell r="R7" t="str">
            <v>Saldo</v>
          </cell>
          <cell r="T7" t="str">
            <v>Créditos</v>
          </cell>
          <cell r="U7" t="str">
            <v>Débitos</v>
          </cell>
          <cell r="V7" t="str">
            <v>Saldo</v>
          </cell>
        </row>
        <row r="10">
          <cell r="A10" t="str">
            <v>1. CUENTA CORRIENTE</v>
          </cell>
          <cell r="H10">
            <v>2949.763826844001</v>
          </cell>
          <cell r="I10">
            <v>3096.14289989596</v>
          </cell>
          <cell r="J10">
            <v>-146.37907305195904</v>
          </cell>
          <cell r="L10">
            <v>2982.319302709927</v>
          </cell>
          <cell r="M10">
            <v>2702.183512164101</v>
          </cell>
          <cell r="N10">
            <v>280.1357905458258</v>
          </cell>
          <cell r="P10">
            <v>3802.1079476729906</v>
          </cell>
          <cell r="Q10">
            <v>3198.8931193972553</v>
          </cell>
          <cell r="R10">
            <v>603.2148282757353</v>
          </cell>
          <cell r="T10">
            <v>9734.191077226917</v>
          </cell>
          <cell r="U10">
            <v>8997.219531457316</v>
          </cell>
          <cell r="V10">
            <v>736.9715457696002</v>
          </cell>
        </row>
        <row r="12">
          <cell r="B12" t="str">
            <v>A. BIENES Y SERVICIOS</v>
          </cell>
          <cell r="H12">
            <v>2689.252223863406</v>
          </cell>
          <cell r="I12">
            <v>2195.227258256915</v>
          </cell>
          <cell r="J12">
            <v>494.02496560649115</v>
          </cell>
          <cell r="L12">
            <v>2728.558367800012</v>
          </cell>
          <cell r="M12">
            <v>1959.4277019963279</v>
          </cell>
          <cell r="N12">
            <v>769.1306658036842</v>
          </cell>
          <cell r="P12">
            <v>3551.296618644864</v>
          </cell>
          <cell r="Q12">
            <v>2376.8733148569368</v>
          </cell>
          <cell r="R12">
            <v>1174.4233037879271</v>
          </cell>
          <cell r="T12">
            <v>8969.10721030828</v>
          </cell>
          <cell r="U12">
            <v>6531.52827511018</v>
          </cell>
          <cell r="V12">
            <v>2437.5789351981</v>
          </cell>
        </row>
        <row r="13">
          <cell r="C13" t="str">
            <v>a. Bienes</v>
          </cell>
          <cell r="H13">
            <v>2202.3891356500003</v>
          </cell>
          <cell r="I13">
            <v>1678.3915443278001</v>
          </cell>
          <cell r="J13">
            <v>523.9975913222002</v>
          </cell>
          <cell r="L13">
            <v>2241.6952795866064</v>
          </cell>
          <cell r="M13">
            <v>1442.5919880672134</v>
          </cell>
          <cell r="N13">
            <v>799.103291519393</v>
          </cell>
          <cell r="P13">
            <v>3064.433530431458</v>
          </cell>
          <cell r="Q13">
            <v>1860.037600927822</v>
          </cell>
          <cell r="R13">
            <v>1204.3959295036361</v>
          </cell>
          <cell r="T13">
            <v>7508.517945668064</v>
          </cell>
          <cell r="U13">
            <v>4981.021133322836</v>
          </cell>
          <cell r="V13">
            <v>2527.496812345228</v>
          </cell>
        </row>
        <row r="14">
          <cell r="D14" t="str">
            <v> Mercancías Generales</v>
          </cell>
          <cell r="H14">
            <v>2154.0781416278123</v>
          </cell>
          <cell r="I14">
            <v>1645.361321744741</v>
          </cell>
          <cell r="J14">
            <v>508.71681988307137</v>
          </cell>
          <cell r="L14">
            <v>2197.2704344902463</v>
          </cell>
          <cell r="M14">
            <v>1413.5554630671206</v>
          </cell>
          <cell r="N14">
            <v>783.7149714231257</v>
          </cell>
          <cell r="P14">
            <v>3019.741792600006</v>
          </cell>
          <cell r="Q14">
            <v>1823.7321746491057</v>
          </cell>
          <cell r="R14">
            <v>1196.0096179509005</v>
          </cell>
          <cell r="T14">
            <v>7371.090368718064</v>
          </cell>
          <cell r="U14">
            <v>4882.6489594609675</v>
          </cell>
          <cell r="V14">
            <v>2488.441409257097</v>
          </cell>
        </row>
        <row r="15">
          <cell r="F15" t="str">
            <v>Régimen general</v>
          </cell>
          <cell r="H15">
            <v>2082.4375184259998</v>
          </cell>
          <cell r="I15">
            <v>1515.3678704051167</v>
          </cell>
          <cell r="J15">
            <v>567.069648020883</v>
          </cell>
          <cell r="L15">
            <v>2141.6527396792</v>
          </cell>
          <cell r="M15">
            <v>1292.7721867193268</v>
          </cell>
          <cell r="N15">
            <v>848.8805529598731</v>
          </cell>
          <cell r="P15">
            <v>2950.1256176640004</v>
          </cell>
          <cell r="Q15">
            <v>1710.8314187257608</v>
          </cell>
          <cell r="R15">
            <v>1239.2941989382396</v>
          </cell>
          <cell r="T15">
            <v>7174.2158757692</v>
          </cell>
          <cell r="U15">
            <v>4518.971475850204</v>
          </cell>
          <cell r="V15">
            <v>2655.2443999189954</v>
          </cell>
        </row>
        <row r="16">
          <cell r="F16" t="str">
            <v>Zona Franca</v>
          </cell>
          <cell r="H16">
            <v>71.64062320181242</v>
          </cell>
          <cell r="I16">
            <v>129.99345133962416</v>
          </cell>
          <cell r="J16">
            <v>-58.35282813781174</v>
          </cell>
          <cell r="L16">
            <v>55.61769481104662</v>
          </cell>
          <cell r="M16">
            <v>120.78327634779387</v>
          </cell>
          <cell r="N16">
            <v>-65.16558153674725</v>
          </cell>
          <cell r="P16">
            <v>69.6161749360059</v>
          </cell>
          <cell r="Q16">
            <v>112.90075592334495</v>
          </cell>
          <cell r="R16">
            <v>-43.28458098733904</v>
          </cell>
          <cell r="T16">
            <v>196.87449294886494</v>
          </cell>
          <cell r="U16">
            <v>363.677483610763</v>
          </cell>
          <cell r="V16">
            <v>-166.80299066189804</v>
          </cell>
        </row>
        <row r="17">
          <cell r="D17" t="str">
            <v> Reparaciones de bienes</v>
          </cell>
          <cell r="H17">
            <v>0.06433537832310839</v>
          </cell>
          <cell r="I17">
            <v>4.857136697684949</v>
          </cell>
          <cell r="J17">
            <v>-4.79280131936184</v>
          </cell>
          <cell r="L17">
            <v>0.06568507157464212</v>
          </cell>
          <cell r="M17">
            <v>4.269858333426197</v>
          </cell>
          <cell r="N17">
            <v>-4.204173261851555</v>
          </cell>
          <cell r="P17">
            <v>0.08997955010224949</v>
          </cell>
          <cell r="Q17">
            <v>5.338759612049713</v>
          </cell>
          <cell r="R17">
            <v>-5.248780061947463</v>
          </cell>
          <cell r="T17">
            <v>0.22000000000000003</v>
          </cell>
          <cell r="U17">
            <v>14.46575464316086</v>
          </cell>
          <cell r="V17">
            <v>-14.24575464316086</v>
          </cell>
        </row>
        <row r="18">
          <cell r="D18" t="str">
            <v>Bienes adquiridos en puerto por medios de transporte</v>
          </cell>
          <cell r="H18">
            <v>14.291226993865031</v>
          </cell>
          <cell r="I18">
            <v>28.17308588537426</v>
          </cell>
          <cell r="J18">
            <v>-13.881858891509228</v>
          </cell>
          <cell r="L18">
            <v>14.591042944785276</v>
          </cell>
          <cell r="M18">
            <v>24.766666666666666</v>
          </cell>
          <cell r="N18">
            <v>-10.17562372188139</v>
          </cell>
          <cell r="P18">
            <v>19.987730061349694</v>
          </cell>
          <cell r="Q18">
            <v>30.96666666666666</v>
          </cell>
          <cell r="R18">
            <v>-10.978936605316967</v>
          </cell>
          <cell r="T18">
            <v>48.870000000000005</v>
          </cell>
          <cell r="U18">
            <v>83.90641921870758</v>
          </cell>
          <cell r="V18">
            <v>-35.03641921870758</v>
          </cell>
        </row>
        <row r="19">
          <cell r="D19" t="str">
            <v>Oro no monetario</v>
          </cell>
          <cell r="H19">
            <v>33.95543165</v>
          </cell>
          <cell r="I19">
            <v>0</v>
          </cell>
          <cell r="J19">
            <v>33.95543165</v>
          </cell>
          <cell r="L19">
            <v>29.76811708</v>
          </cell>
          <cell r="M19">
            <v>0</v>
          </cell>
          <cell r="N19">
            <v>29.76811708</v>
          </cell>
          <cell r="P19">
            <v>24.614028219999998</v>
          </cell>
          <cell r="Q19">
            <v>0</v>
          </cell>
          <cell r="R19">
            <v>24.614028219999998</v>
          </cell>
          <cell r="T19">
            <v>88.33757695</v>
          </cell>
          <cell r="U19">
            <v>0</v>
          </cell>
          <cell r="V19">
            <v>88.33757695</v>
          </cell>
        </row>
        <row r="21">
          <cell r="C21" t="str">
            <v>b. Servicios</v>
          </cell>
          <cell r="H21">
            <v>486.86308821340566</v>
          </cell>
          <cell r="I21">
            <v>516.8357139291146</v>
          </cell>
          <cell r="J21">
            <v>-29.972625715708944</v>
          </cell>
          <cell r="L21">
            <v>486.86308821340566</v>
          </cell>
          <cell r="M21">
            <v>516.8357139291146</v>
          </cell>
          <cell r="N21">
            <v>-29.972625715708944</v>
          </cell>
          <cell r="P21">
            <v>486.86308821340566</v>
          </cell>
          <cell r="Q21">
            <v>516.8357139291146</v>
          </cell>
          <cell r="R21">
            <v>-29.972625715708944</v>
          </cell>
          <cell r="T21">
            <v>1460.5892646402167</v>
          </cell>
          <cell r="U21">
            <v>1550.507141787344</v>
          </cell>
          <cell r="V21">
            <v>-89.91787714712723</v>
          </cell>
        </row>
        <row r="22">
          <cell r="D22" t="str">
            <v>Transportes</v>
          </cell>
          <cell r="H22">
            <v>249.45113579792005</v>
          </cell>
          <cell r="I22">
            <v>241.1851086271536</v>
          </cell>
          <cell r="J22">
            <v>8.26602717076645</v>
          </cell>
          <cell r="L22">
            <v>249.45113579792005</v>
          </cell>
          <cell r="M22">
            <v>241.1851086271536</v>
          </cell>
          <cell r="N22">
            <v>8.26602717076645</v>
          </cell>
          <cell r="P22">
            <v>249.45113579792005</v>
          </cell>
          <cell r="Q22">
            <v>241.1851086271536</v>
          </cell>
          <cell r="R22">
            <v>8.26602717076645</v>
          </cell>
          <cell r="T22">
            <v>748.3534073937601</v>
          </cell>
          <cell r="U22">
            <v>723.5553258814608</v>
          </cell>
          <cell r="V22">
            <v>24.79808151229929</v>
          </cell>
        </row>
        <row r="23">
          <cell r="D23" t="str">
            <v>Viajes</v>
          </cell>
          <cell r="H23">
            <v>124.5</v>
          </cell>
          <cell r="I23">
            <v>76.93333333333332</v>
          </cell>
          <cell r="J23">
            <v>47.56666666666668</v>
          </cell>
          <cell r="L23">
            <v>124.5</v>
          </cell>
          <cell r="M23">
            <v>76.93333333333332</v>
          </cell>
          <cell r="N23">
            <v>47.56666666666668</v>
          </cell>
          <cell r="P23">
            <v>124.5</v>
          </cell>
          <cell r="Q23">
            <v>76.93333333333332</v>
          </cell>
          <cell r="R23">
            <v>47.56666666666668</v>
          </cell>
          <cell r="T23">
            <v>373.5</v>
          </cell>
          <cell r="U23">
            <v>230.79999999999998</v>
          </cell>
          <cell r="V23">
            <v>142.70000000000002</v>
          </cell>
        </row>
        <row r="24">
          <cell r="D24" t="str">
            <v>Otros</v>
          </cell>
          <cell r="H24">
            <v>112.91195241548557</v>
          </cell>
          <cell r="I24">
            <v>198.71727196862773</v>
          </cell>
          <cell r="J24">
            <v>-85.80531955314216</v>
          </cell>
          <cell r="L24">
            <v>112.91195241548557</v>
          </cell>
          <cell r="M24">
            <v>198.71727196862773</v>
          </cell>
          <cell r="N24">
            <v>-85.80531955314216</v>
          </cell>
          <cell r="P24">
            <v>112.91195241548557</v>
          </cell>
          <cell r="Q24">
            <v>198.71727196862773</v>
          </cell>
          <cell r="R24">
            <v>-85.80531955314216</v>
          </cell>
          <cell r="T24">
            <v>338.7358572464567</v>
          </cell>
          <cell r="U24">
            <v>596.1518159058832</v>
          </cell>
          <cell r="V24">
            <v>-257.41595865942645</v>
          </cell>
        </row>
        <row r="26">
          <cell r="B26" t="str">
            <v>B. RENTA</v>
          </cell>
          <cell r="H26">
            <v>175.78105565104036</v>
          </cell>
          <cell r="I26">
            <v>869.8256416390449</v>
          </cell>
          <cell r="J26">
            <v>-694.0445859880045</v>
          </cell>
          <cell r="L26">
            <v>174.16810284160925</v>
          </cell>
          <cell r="M26">
            <v>711.0658101677734</v>
          </cell>
          <cell r="N26">
            <v>-536.8977073261642</v>
          </cell>
          <cell r="P26">
            <v>169.15770803728657</v>
          </cell>
          <cell r="Q26">
            <v>792.3298045403183</v>
          </cell>
          <cell r="R26">
            <v>-623.1720965030318</v>
          </cell>
          <cell r="T26">
            <v>519.106866529936</v>
          </cell>
          <cell r="U26">
            <v>2373.2212563471367</v>
          </cell>
          <cell r="V26">
            <v>-1854.1143898172006</v>
          </cell>
        </row>
        <row r="27">
          <cell r="D27" t="str">
            <v> Remuneración de empleados</v>
          </cell>
          <cell r="H27">
            <v>0.9</v>
          </cell>
          <cell r="I27">
            <v>1.2</v>
          </cell>
          <cell r="J27">
            <v>-0.29999999999999993</v>
          </cell>
          <cell r="L27">
            <v>1</v>
          </cell>
          <cell r="M27">
            <v>1.3</v>
          </cell>
          <cell r="N27">
            <v>-0.30000000000000004</v>
          </cell>
          <cell r="P27">
            <v>0.9000000000000001</v>
          </cell>
          <cell r="Q27">
            <v>1.2</v>
          </cell>
          <cell r="R27">
            <v>-0.2999999999999998</v>
          </cell>
          <cell r="T27">
            <v>2.8</v>
          </cell>
          <cell r="U27">
            <v>3.7</v>
          </cell>
          <cell r="V27">
            <v>-0.9000000000000004</v>
          </cell>
        </row>
        <row r="28">
          <cell r="D28" t="str">
            <v>Renta de la inversión</v>
          </cell>
          <cell r="H28">
            <v>174.88105565104036</v>
          </cell>
          <cell r="I28">
            <v>868.6256416390448</v>
          </cell>
          <cell r="J28">
            <v>-693.7445859880045</v>
          </cell>
          <cell r="L28">
            <v>173.16810284160925</v>
          </cell>
          <cell r="M28">
            <v>709.7658101677735</v>
          </cell>
          <cell r="N28">
            <v>-536.5977073261643</v>
          </cell>
          <cell r="P28">
            <v>168.25770803728656</v>
          </cell>
          <cell r="Q28">
            <v>791.1298045403182</v>
          </cell>
          <cell r="R28">
            <v>-622.8720965030317</v>
          </cell>
          <cell r="T28">
            <v>516.3068665299361</v>
          </cell>
          <cell r="U28">
            <v>2369.521256347137</v>
          </cell>
          <cell r="V28">
            <v>-1853.2143898172008</v>
          </cell>
        </row>
        <row r="29">
          <cell r="E29" t="str">
            <v>Inversión directa</v>
          </cell>
          <cell r="H29">
            <v>78.64336729000001</v>
          </cell>
          <cell r="I29">
            <v>684.30472399724</v>
          </cell>
          <cell r="J29">
            <v>-605.66135670724</v>
          </cell>
          <cell r="L29">
            <v>78.35340031000001</v>
          </cell>
          <cell r="M29">
            <v>657.5462447495199</v>
          </cell>
          <cell r="N29">
            <v>-579.19284443952</v>
          </cell>
          <cell r="P29">
            <v>78.51576865000001</v>
          </cell>
          <cell r="Q29">
            <v>663.4671010214</v>
          </cell>
          <cell r="R29">
            <v>-584.9513323714</v>
          </cell>
          <cell r="T29">
            <v>235.51253625000004</v>
          </cell>
          <cell r="U29">
            <v>2005.31806976816</v>
          </cell>
          <cell r="V29">
            <v>-1769.80553351816</v>
          </cell>
        </row>
        <row r="30">
          <cell r="F30" t="str">
            <v>En el extranjero</v>
          </cell>
          <cell r="H30">
            <v>78.64336729000001</v>
          </cell>
          <cell r="I30">
            <v>0</v>
          </cell>
          <cell r="J30">
            <v>78.64336729000001</v>
          </cell>
          <cell r="L30">
            <v>78.35340031000001</v>
          </cell>
          <cell r="M30">
            <v>0</v>
          </cell>
          <cell r="N30">
            <v>78.35340031000001</v>
          </cell>
          <cell r="P30">
            <v>78.51576865000001</v>
          </cell>
          <cell r="Q30">
            <v>0</v>
          </cell>
          <cell r="R30">
            <v>78.51576865000001</v>
          </cell>
          <cell r="T30">
            <v>235.51253625000004</v>
          </cell>
          <cell r="U30">
            <v>0</v>
          </cell>
          <cell r="V30">
            <v>235.51253625000004</v>
          </cell>
        </row>
        <row r="31">
          <cell r="F31" t="str">
            <v>En Chile</v>
          </cell>
          <cell r="H31">
            <v>0</v>
          </cell>
          <cell r="I31">
            <v>684.30472399724</v>
          </cell>
          <cell r="J31">
            <v>-684.30472399724</v>
          </cell>
          <cell r="L31">
            <v>0</v>
          </cell>
          <cell r="M31">
            <v>657.5462447495199</v>
          </cell>
          <cell r="N31">
            <v>-657.5462447495199</v>
          </cell>
          <cell r="P31">
            <v>0</v>
          </cell>
          <cell r="Q31">
            <v>663.4671010214</v>
          </cell>
          <cell r="R31">
            <v>-663.4671010214</v>
          </cell>
          <cell r="T31">
            <v>0</v>
          </cell>
          <cell r="U31">
            <v>2005.31806976816</v>
          </cell>
          <cell r="V31">
            <v>-2005.31806976816</v>
          </cell>
        </row>
        <row r="32">
          <cell r="E32" t="str">
            <v>Inversión de cartera</v>
          </cell>
          <cell r="H32">
            <v>63.97890573398193</v>
          </cell>
          <cell r="I32">
            <v>154.46851097103252</v>
          </cell>
          <cell r="J32">
            <v>-90.48960523705058</v>
          </cell>
          <cell r="L32">
            <v>62.869903858632874</v>
          </cell>
          <cell r="M32">
            <v>24.37493720024</v>
          </cell>
          <cell r="N32">
            <v>38.49496665839287</v>
          </cell>
          <cell r="P32">
            <v>58.88179257510238</v>
          </cell>
          <cell r="Q32">
            <v>82.14043164031999</v>
          </cell>
          <cell r="R32">
            <v>-23.258639065217608</v>
          </cell>
          <cell r="T32">
            <v>185.7306021677172</v>
          </cell>
          <cell r="U32">
            <v>260.9838798115925</v>
          </cell>
          <cell r="V32">
            <v>-75.2532776438753</v>
          </cell>
        </row>
        <row r="33">
          <cell r="F33" t="str">
            <v>Dividendos</v>
          </cell>
          <cell r="H33">
            <v>26.672014600178606</v>
          </cell>
          <cell r="I33">
            <v>23.608418939160003</v>
          </cell>
          <cell r="J33">
            <v>3.063595661018603</v>
          </cell>
          <cell r="L33">
            <v>32.768914642759526</v>
          </cell>
          <cell r="M33">
            <v>9.74351276024</v>
          </cell>
          <cell r="N33">
            <v>23.025401882519525</v>
          </cell>
          <cell r="P33">
            <v>31.37296943792136</v>
          </cell>
          <cell r="Q33">
            <v>51.18530610031999</v>
          </cell>
          <cell r="R33">
            <v>-19.812336662398632</v>
          </cell>
          <cell r="T33">
            <v>90.8138986808595</v>
          </cell>
          <cell r="U33">
            <v>84.53723779972</v>
          </cell>
          <cell r="V33">
            <v>6.276660881139492</v>
          </cell>
        </row>
        <row r="34">
          <cell r="F34" t="str">
            <v>Intereses</v>
          </cell>
          <cell r="H34">
            <v>37.306891133803326</v>
          </cell>
          <cell r="I34">
            <v>130.8600920318725</v>
          </cell>
          <cell r="J34">
            <v>-93.55320089806918</v>
          </cell>
          <cell r="L34">
            <v>30.100989215873348</v>
          </cell>
          <cell r="M34">
            <v>14.631424440000002</v>
          </cell>
          <cell r="N34">
            <v>15.469564775873346</v>
          </cell>
          <cell r="P34">
            <v>27.508823137181025</v>
          </cell>
          <cell r="Q34">
            <v>30.955125539999997</v>
          </cell>
          <cell r="R34">
            <v>-3.446302402818972</v>
          </cell>
          <cell r="T34">
            <v>94.9167034868577</v>
          </cell>
          <cell r="U34">
            <v>176.44664201187248</v>
          </cell>
          <cell r="V34">
            <v>-81.52993852501479</v>
          </cell>
        </row>
        <row r="35">
          <cell r="E35" t="str">
            <v>Otra inversión</v>
          </cell>
          <cell r="H35">
            <v>32.2587826270584</v>
          </cell>
          <cell r="I35">
            <v>29.852406670772343</v>
          </cell>
          <cell r="J35">
            <v>2.406375956286059</v>
          </cell>
          <cell r="L35">
            <v>31.94479867297636</v>
          </cell>
          <cell r="M35">
            <v>27.844628218013597</v>
          </cell>
          <cell r="N35">
            <v>4.100170454962765</v>
          </cell>
          <cell r="P35">
            <v>30.860146812184176</v>
          </cell>
          <cell r="Q35">
            <v>45.52227187859822</v>
          </cell>
          <cell r="R35">
            <v>-14.662125066414042</v>
          </cell>
          <cell r="T35">
            <v>95.06372811221894</v>
          </cell>
          <cell r="U35">
            <v>103.21930676738415</v>
          </cell>
          <cell r="V35">
            <v>-8.155578655165215</v>
          </cell>
        </row>
        <row r="37">
          <cell r="B37" t="str">
            <v>C. TRANSFERENCIAS CORRIENTES</v>
          </cell>
          <cell r="H37">
            <v>84.73054732955478</v>
          </cell>
          <cell r="I37">
            <v>31.089999999999996</v>
          </cell>
          <cell r="J37">
            <v>53.640547329554785</v>
          </cell>
          <cell r="L37">
            <v>79.59283206830541</v>
          </cell>
          <cell r="M37">
            <v>31.689999999999998</v>
          </cell>
          <cell r="N37">
            <v>47.902832068305415</v>
          </cell>
          <cell r="P37">
            <v>81.65362099083981</v>
          </cell>
          <cell r="Q37">
            <v>29.689999999999998</v>
          </cell>
          <cell r="R37">
            <v>51.963620990839814</v>
          </cell>
          <cell r="T37">
            <v>245.97700038870002</v>
          </cell>
          <cell r="U37">
            <v>92.47</v>
          </cell>
          <cell r="V37">
            <v>153.50700038870002</v>
          </cell>
        </row>
        <row r="39">
          <cell r="A39" t="str">
            <v>2. CUENTA DE CAPITAL Y FINACIERA</v>
          </cell>
          <cell r="H39">
            <v>4011.295155755566</v>
          </cell>
          <cell r="I39">
            <v>4077.294061291415</v>
          </cell>
          <cell r="J39">
            <v>-65.99890553584873</v>
          </cell>
          <cell r="L39">
            <v>5796.42693970904</v>
          </cell>
          <cell r="M39">
            <v>5833.36647989127</v>
          </cell>
          <cell r="N39">
            <v>-36.93954018222939</v>
          </cell>
          <cell r="P39">
            <v>4480.705324194512</v>
          </cell>
          <cell r="Q39">
            <v>4951.689469470359</v>
          </cell>
          <cell r="R39">
            <v>-470.98414527584646</v>
          </cell>
          <cell r="T39">
            <v>14288.42741965912</v>
          </cell>
          <cell r="U39">
            <v>14862.350010653043</v>
          </cell>
          <cell r="V39">
            <v>-573.9225909939232</v>
          </cell>
        </row>
        <row r="41">
          <cell r="B41" t="str">
            <v>A. CUENTA DE CAPITAL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P41">
            <v>5.1</v>
          </cell>
          <cell r="Q41">
            <v>0</v>
          </cell>
          <cell r="R41">
            <v>5.1</v>
          </cell>
          <cell r="T41">
            <v>5.1</v>
          </cell>
          <cell r="U41">
            <v>0</v>
          </cell>
          <cell r="V41">
            <v>5.1</v>
          </cell>
        </row>
        <row r="42">
          <cell r="D42" t="str">
            <v>Transferencia de capital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P42">
            <v>5.1</v>
          </cell>
          <cell r="Q42">
            <v>0</v>
          </cell>
          <cell r="R42">
            <v>5.1</v>
          </cell>
          <cell r="T42">
            <v>5.1</v>
          </cell>
          <cell r="U42">
            <v>0</v>
          </cell>
          <cell r="V42">
            <v>5.1</v>
          </cell>
        </row>
        <row r="43">
          <cell r="D43" t="str">
            <v> Adquisición/enajenación de activos no financieros no producidos</v>
          </cell>
          <cell r="J43">
            <v>0</v>
          </cell>
          <cell r="N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</row>
        <row r="45">
          <cell r="B45" t="str">
            <v>B. CUENTA FINANCIERA</v>
          </cell>
          <cell r="H45">
            <v>4011.295155755566</v>
          </cell>
          <cell r="I45">
            <v>4077.294061291415</v>
          </cell>
          <cell r="J45">
            <v>-65.99890553584873</v>
          </cell>
          <cell r="L45">
            <v>5796.42693970904</v>
          </cell>
          <cell r="M45">
            <v>5833.36647989127</v>
          </cell>
          <cell r="N45">
            <v>-36.93954018222939</v>
          </cell>
          <cell r="P45">
            <v>4475.605324194512</v>
          </cell>
          <cell r="Q45">
            <v>4951.689469470359</v>
          </cell>
          <cell r="R45">
            <v>-476.0841452758468</v>
          </cell>
          <cell r="T45">
            <v>14283.32741965912</v>
          </cell>
          <cell r="U45">
            <v>14862.350010653043</v>
          </cell>
          <cell r="V45">
            <v>-579.0225909939236</v>
          </cell>
        </row>
        <row r="46">
          <cell r="D46" t="str">
            <v>Inversión directa</v>
          </cell>
          <cell r="H46">
            <v>877.0316142971599</v>
          </cell>
          <cell r="I46">
            <v>450.99816045</v>
          </cell>
          <cell r="J46">
            <v>426.0334538471599</v>
          </cell>
          <cell r="L46">
            <v>3517.666175299041</v>
          </cell>
          <cell r="M46">
            <v>2718.8498938599996</v>
          </cell>
          <cell r="N46">
            <v>798.8162814390412</v>
          </cell>
          <cell r="P46">
            <v>822.0444705764801</v>
          </cell>
          <cell r="Q46">
            <v>324.26547011</v>
          </cell>
          <cell r="R46">
            <v>497.77900046648006</v>
          </cell>
          <cell r="T46">
            <v>5216.74226017268</v>
          </cell>
          <cell r="U46">
            <v>3494.1135244200004</v>
          </cell>
          <cell r="V46">
            <v>1722.6287357526799</v>
          </cell>
        </row>
        <row r="47">
          <cell r="E47" t="str">
            <v>En el extranjero</v>
          </cell>
          <cell r="H47">
            <v>136.03127362</v>
          </cell>
          <cell r="I47">
            <v>256.38380192</v>
          </cell>
          <cell r="J47">
            <v>-120.35252829999999</v>
          </cell>
          <cell r="L47">
            <v>198.93271381999998</v>
          </cell>
          <cell r="M47">
            <v>201.99054148000002</v>
          </cell>
          <cell r="N47">
            <v>-3.0578276600000436</v>
          </cell>
          <cell r="P47">
            <v>71.05376078</v>
          </cell>
          <cell r="Q47">
            <v>211.53531212000001</v>
          </cell>
          <cell r="R47">
            <v>-140.48155134</v>
          </cell>
          <cell r="T47">
            <v>406.01774822</v>
          </cell>
          <cell r="U47">
            <v>669.9096555200001</v>
          </cell>
          <cell r="V47">
            <v>-263.8919073000001</v>
          </cell>
        </row>
        <row r="48">
          <cell r="F48" t="str">
            <v>Acciones y otras participaciones de capital</v>
          </cell>
          <cell r="H48">
            <v>58.631004589999996</v>
          </cell>
          <cell r="I48">
            <v>78.01380164</v>
          </cell>
          <cell r="J48">
            <v>-19.38279705</v>
          </cell>
          <cell r="L48">
            <v>138.06398486999998</v>
          </cell>
          <cell r="M48">
            <v>32.87884899</v>
          </cell>
          <cell r="N48">
            <v>105.18513587999999</v>
          </cell>
          <cell r="P48">
            <v>9.732196770000002</v>
          </cell>
          <cell r="Q48">
            <v>57.63549647</v>
          </cell>
          <cell r="R48">
            <v>-47.9032997</v>
          </cell>
          <cell r="T48">
            <v>206.42718623</v>
          </cell>
          <cell r="U48">
            <v>168.52814709999998</v>
          </cell>
          <cell r="V48">
            <v>37.899039130000006</v>
          </cell>
        </row>
        <row r="49">
          <cell r="F49" t="str">
            <v>Utilidades reinvertidas</v>
          </cell>
          <cell r="H49">
            <v>0</v>
          </cell>
          <cell r="I49">
            <v>76.97121580000001</v>
          </cell>
          <cell r="J49">
            <v>-76.97121580000001</v>
          </cell>
          <cell r="L49">
            <v>0</v>
          </cell>
          <cell r="M49">
            <v>76.18750000000001</v>
          </cell>
          <cell r="N49">
            <v>-76.18750000000001</v>
          </cell>
          <cell r="P49">
            <v>0</v>
          </cell>
          <cell r="Q49">
            <v>70.05579420000001</v>
          </cell>
          <cell r="R49">
            <v>-70.05579420000001</v>
          </cell>
          <cell r="T49">
            <v>0</v>
          </cell>
          <cell r="U49">
            <v>223.21451000000005</v>
          </cell>
          <cell r="V49">
            <v>-223.21451000000005</v>
          </cell>
        </row>
        <row r="50">
          <cell r="F50" t="str">
            <v>Otro capital</v>
          </cell>
          <cell r="H50">
            <v>77.40026903</v>
          </cell>
          <cell r="I50">
            <v>101.39878448</v>
          </cell>
          <cell r="J50">
            <v>-23.99851545</v>
          </cell>
          <cell r="L50">
            <v>60.86872895</v>
          </cell>
          <cell r="M50">
            <v>92.92419249</v>
          </cell>
          <cell r="N50">
            <v>-32.05546354</v>
          </cell>
          <cell r="P50">
            <v>61.321564009999996</v>
          </cell>
          <cell r="Q50">
            <v>83.84402145</v>
          </cell>
          <cell r="R50">
            <v>-22.522457440000004</v>
          </cell>
          <cell r="T50">
            <v>199.59056199</v>
          </cell>
          <cell r="U50">
            <v>278.16699842</v>
          </cell>
          <cell r="V50">
            <v>-78.57643643000003</v>
          </cell>
        </row>
        <row r="51">
          <cell r="E51" t="str">
            <v>En Chile</v>
          </cell>
          <cell r="H51">
            <v>741.0003406771599</v>
          </cell>
          <cell r="I51">
            <v>194.61435852999998</v>
          </cell>
          <cell r="J51">
            <v>546.3859821471599</v>
          </cell>
          <cell r="L51">
            <v>3318.7334614790407</v>
          </cell>
          <cell r="M51">
            <v>2516.8593523799996</v>
          </cell>
          <cell r="N51">
            <v>801.8741090990411</v>
          </cell>
          <cell r="P51">
            <v>750.99070979648</v>
          </cell>
          <cell r="Q51">
            <v>112.73015799</v>
          </cell>
          <cell r="R51">
            <v>638.2605518064801</v>
          </cell>
          <cell r="T51">
            <v>4810.724511952681</v>
          </cell>
          <cell r="U51">
            <v>2824.2038689</v>
          </cell>
          <cell r="V51">
            <v>1986.5206430526805</v>
          </cell>
        </row>
        <row r="52">
          <cell r="F52" t="str">
            <v>Acciones y otras participaciones de capital</v>
          </cell>
          <cell r="H52">
            <v>143.44855461999992</v>
          </cell>
          <cell r="I52">
            <v>175.43535852999997</v>
          </cell>
          <cell r="J52">
            <v>-31.98680391000005</v>
          </cell>
          <cell r="L52">
            <v>2480.9191416900003</v>
          </cell>
          <cell r="M52">
            <v>2500.4423523799996</v>
          </cell>
          <cell r="N52">
            <v>-19.52321068999936</v>
          </cell>
          <cell r="P52">
            <v>144.09263736</v>
          </cell>
          <cell r="Q52">
            <v>13.479157990000003</v>
          </cell>
          <cell r="R52">
            <v>130.61347937</v>
          </cell>
          <cell r="T52">
            <v>2768.46033367</v>
          </cell>
          <cell r="U52">
            <v>2689.3568689</v>
          </cell>
          <cell r="V52">
            <v>79.1034647700003</v>
          </cell>
        </row>
        <row r="53">
          <cell r="F53" t="str">
            <v>Utilidades reinvertidas</v>
          </cell>
          <cell r="H53">
            <v>592.46278605716</v>
          </cell>
          <cell r="I53">
            <v>0</v>
          </cell>
          <cell r="J53">
            <v>592.46278605716</v>
          </cell>
          <cell r="L53">
            <v>546.07431978904</v>
          </cell>
          <cell r="M53">
            <v>0</v>
          </cell>
          <cell r="N53">
            <v>546.07431978904</v>
          </cell>
          <cell r="P53">
            <v>603.65207243648</v>
          </cell>
          <cell r="Q53">
            <v>0</v>
          </cell>
          <cell r="R53">
            <v>603.65207243648</v>
          </cell>
          <cell r="T53">
            <v>1742.1891782826801</v>
          </cell>
          <cell r="U53">
            <v>0</v>
          </cell>
          <cell r="V53">
            <v>1742.1891782826801</v>
          </cell>
        </row>
        <row r="54">
          <cell r="F54" t="str">
            <v>Otro capital</v>
          </cell>
          <cell r="H54">
            <v>5.0889999999999995</v>
          </cell>
          <cell r="I54">
            <v>19.179000000000013</v>
          </cell>
          <cell r="J54">
            <v>-14.090000000000014</v>
          </cell>
          <cell r="L54">
            <v>291.74</v>
          </cell>
          <cell r="M54">
            <v>16.417</v>
          </cell>
          <cell r="N54">
            <v>275.323</v>
          </cell>
          <cell r="P54">
            <v>3.246</v>
          </cell>
          <cell r="Q54">
            <v>99.25099999999999</v>
          </cell>
          <cell r="R54">
            <v>-96.005</v>
          </cell>
          <cell r="T54">
            <v>300.075</v>
          </cell>
          <cell r="U54">
            <v>134.847</v>
          </cell>
          <cell r="V54">
            <v>165.22799999999998</v>
          </cell>
        </row>
        <row r="55">
          <cell r="D55" t="str">
            <v> Inversión de cartera</v>
          </cell>
          <cell r="H55">
            <v>1975.4684396754467</v>
          </cell>
          <cell r="I55">
            <v>1704.390064011215</v>
          </cell>
          <cell r="J55">
            <v>271.07837566423177</v>
          </cell>
          <cell r="L55">
            <v>1342.35491196</v>
          </cell>
          <cell r="M55">
            <v>1681.9342154587318</v>
          </cell>
          <cell r="N55">
            <v>-339.57930349873186</v>
          </cell>
          <cell r="P55">
            <v>2308.45673186937</v>
          </cell>
          <cell r="Q55">
            <v>2590.3669913589574</v>
          </cell>
          <cell r="R55">
            <v>-281.9102594895876</v>
          </cell>
          <cell r="T55">
            <v>5626.2800835048165</v>
          </cell>
          <cell r="U55">
            <v>5976.691270828904</v>
          </cell>
          <cell r="V55">
            <v>-350.4111873240872</v>
          </cell>
        </row>
        <row r="56">
          <cell r="E56" t="str">
            <v>Activos </v>
          </cell>
          <cell r="H56">
            <v>1244.4065987664467</v>
          </cell>
          <cell r="I56">
            <v>1605.6760617412149</v>
          </cell>
          <cell r="J56">
            <v>-361.2694629747682</v>
          </cell>
          <cell r="L56">
            <v>1218.8182952</v>
          </cell>
          <cell r="M56">
            <v>1515.8364487687318</v>
          </cell>
          <cell r="N56">
            <v>-297.0181535687318</v>
          </cell>
          <cell r="P56">
            <v>1582.3837981863696</v>
          </cell>
          <cell r="Q56">
            <v>2211.2801172389572</v>
          </cell>
          <cell r="R56">
            <v>-628.8963190525876</v>
          </cell>
          <cell r="T56">
            <v>4045.6086921528167</v>
          </cell>
          <cell r="U56">
            <v>5332.792627748904</v>
          </cell>
          <cell r="V56">
            <v>-1287.1839355960874</v>
          </cell>
        </row>
        <row r="57">
          <cell r="E57" t="str">
            <v>Pasivos</v>
          </cell>
          <cell r="H57">
            <v>731.061840909</v>
          </cell>
          <cell r="I57">
            <v>98.71400227000002</v>
          </cell>
          <cell r="J57">
            <v>632.347838639</v>
          </cell>
          <cell r="L57">
            <v>123.53661676000002</v>
          </cell>
          <cell r="M57">
            <v>166.09776669000001</v>
          </cell>
          <cell r="N57">
            <v>-42.56114993</v>
          </cell>
          <cell r="P57">
            <v>726.072933683</v>
          </cell>
          <cell r="Q57">
            <v>379.08687412000006</v>
          </cell>
          <cell r="R57">
            <v>346.9860595629999</v>
          </cell>
          <cell r="T57">
            <v>1580.671391352</v>
          </cell>
          <cell r="U57">
            <v>643.89864308</v>
          </cell>
          <cell r="V57">
            <v>936.772748272</v>
          </cell>
        </row>
        <row r="58">
          <cell r="D58" t="str">
            <v> Instrumentos financieros derivados</v>
          </cell>
          <cell r="H58">
            <v>74.62827657000001</v>
          </cell>
          <cell r="I58">
            <v>40.21320732000001</v>
          </cell>
          <cell r="J58">
            <v>34.41506925</v>
          </cell>
          <cell r="L58">
            <v>159.97485245000001</v>
          </cell>
          <cell r="M58">
            <v>77.58105474000001</v>
          </cell>
          <cell r="N58">
            <v>82.39379771</v>
          </cell>
          <cell r="P58">
            <v>76.12119531000002</v>
          </cell>
          <cell r="Q58">
            <v>52.216188909999985</v>
          </cell>
          <cell r="R58">
            <v>23.905006400000033</v>
          </cell>
          <cell r="T58">
            <v>310.72432433000006</v>
          </cell>
          <cell r="U58">
            <v>170.01045097000002</v>
          </cell>
          <cell r="V58">
            <v>140.71387336000004</v>
          </cell>
        </row>
        <row r="59">
          <cell r="D59" t="str">
            <v>Otra inversión (1)</v>
          </cell>
          <cell r="H59">
            <v>705.06682521296</v>
          </cell>
          <cell r="I59">
            <v>1363.2926295101995</v>
          </cell>
          <cell r="J59">
            <v>-658.2258042972395</v>
          </cell>
          <cell r="L59">
            <v>563.9309999999998</v>
          </cell>
          <cell r="M59">
            <v>1132.5013158325382</v>
          </cell>
          <cell r="N59">
            <v>-568.5703158325384</v>
          </cell>
          <cell r="P59">
            <v>1023.2829264386618</v>
          </cell>
          <cell r="Q59">
            <v>1797.1408190914017</v>
          </cell>
          <cell r="R59">
            <v>-773.8578926527399</v>
          </cell>
          <cell r="T59">
            <v>2292.280751651622</v>
          </cell>
          <cell r="U59">
            <v>4292.934764434139</v>
          </cell>
          <cell r="V59">
            <v>-2000.654012782517</v>
          </cell>
        </row>
        <row r="60">
          <cell r="E60" t="str">
            <v>Activos </v>
          </cell>
          <cell r="H60">
            <v>102.11974431767408</v>
          </cell>
          <cell r="I60">
            <v>622.454</v>
          </cell>
          <cell r="J60">
            <v>-520.3342556823259</v>
          </cell>
          <cell r="L60">
            <v>210.64599999999996</v>
          </cell>
          <cell r="M60">
            <v>782.5394487627707</v>
          </cell>
          <cell r="N60">
            <v>-571.8934487627707</v>
          </cell>
          <cell r="P60">
            <v>387.60268851157696</v>
          </cell>
          <cell r="Q60">
            <v>861.6480000000004</v>
          </cell>
          <cell r="R60">
            <v>-474.0453114884234</v>
          </cell>
          <cell r="T60">
            <v>700.368432829251</v>
          </cell>
          <cell r="U60">
            <v>2266.641448762771</v>
          </cell>
          <cell r="V60">
            <v>-1566.2730159335197</v>
          </cell>
        </row>
        <row r="61">
          <cell r="F61" t="str">
            <v>Créditos comerciales</v>
          </cell>
          <cell r="H61">
            <v>79.6187443176741</v>
          </cell>
          <cell r="I61">
            <v>62.30000000000001</v>
          </cell>
          <cell r="J61">
            <v>17.31874431767409</v>
          </cell>
          <cell r="L61">
            <v>0</v>
          </cell>
          <cell r="M61">
            <v>547.5474487627707</v>
          </cell>
          <cell r="N61">
            <v>-547.5474487627707</v>
          </cell>
          <cell r="P61">
            <v>12.637688511576926</v>
          </cell>
          <cell r="Q61">
            <v>106.80000000000001</v>
          </cell>
          <cell r="R61">
            <v>-94.16231148842309</v>
          </cell>
          <cell r="T61">
            <v>92.25643282925103</v>
          </cell>
          <cell r="U61">
            <v>716.6474487627706</v>
          </cell>
          <cell r="V61">
            <v>-624.3910159335196</v>
          </cell>
        </row>
        <row r="62">
          <cell r="F62" t="str">
            <v>Préstamos</v>
          </cell>
          <cell r="H62">
            <v>22.500999999999976</v>
          </cell>
          <cell r="I62">
            <v>4.1229999999999905</v>
          </cell>
          <cell r="J62">
            <v>18.377999999999986</v>
          </cell>
          <cell r="L62">
            <v>1.6499999999999773</v>
          </cell>
          <cell r="M62">
            <v>6.8419999999999845</v>
          </cell>
          <cell r="N62">
            <v>-5.192000000000007</v>
          </cell>
          <cell r="P62">
            <v>34.70399999999998</v>
          </cell>
          <cell r="Q62">
            <v>16.692000000000007</v>
          </cell>
          <cell r="R62">
            <v>18.011999999999972</v>
          </cell>
          <cell r="T62">
            <v>58.85499999999993</v>
          </cell>
          <cell r="U62">
            <v>27.656999999999982</v>
          </cell>
          <cell r="V62">
            <v>31.19799999999995</v>
          </cell>
        </row>
        <row r="63">
          <cell r="F63" t="str">
            <v>Moneda y depósitos</v>
          </cell>
          <cell r="H63">
            <v>0</v>
          </cell>
          <cell r="I63">
            <v>556.031</v>
          </cell>
          <cell r="J63">
            <v>-556.031</v>
          </cell>
          <cell r="L63">
            <v>208.99599999999998</v>
          </cell>
          <cell r="M63">
            <v>228.14999999999998</v>
          </cell>
          <cell r="N63">
            <v>-19.153999999999996</v>
          </cell>
          <cell r="P63">
            <v>340.261</v>
          </cell>
          <cell r="Q63">
            <v>738.1560000000003</v>
          </cell>
          <cell r="R63">
            <v>-397.89500000000027</v>
          </cell>
          <cell r="T63">
            <v>549.2570000000001</v>
          </cell>
          <cell r="U63">
            <v>1522.3370000000002</v>
          </cell>
          <cell r="V63">
            <v>-973.0800000000002</v>
          </cell>
        </row>
        <row r="64">
          <cell r="F64" t="str">
            <v>Otros activos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E65" t="str">
            <v>Pasivos</v>
          </cell>
          <cell r="H65">
            <v>602.9470808952859</v>
          </cell>
          <cell r="I65">
            <v>740.8386295101996</v>
          </cell>
          <cell r="J65">
            <v>-137.89154861491363</v>
          </cell>
          <cell r="L65">
            <v>353.2849999999998</v>
          </cell>
          <cell r="M65">
            <v>349.96186706976744</v>
          </cell>
          <cell r="N65">
            <v>3.3231329302323616</v>
          </cell>
          <cell r="P65">
            <v>635.6802379270848</v>
          </cell>
          <cell r="Q65">
            <v>935.4928190914012</v>
          </cell>
          <cell r="R65">
            <v>-299.8125811643164</v>
          </cell>
          <cell r="T65">
            <v>1591.9123188223707</v>
          </cell>
          <cell r="U65">
            <v>2026.293315671368</v>
          </cell>
          <cell r="V65">
            <v>-434.38099684899726</v>
          </cell>
        </row>
        <row r="66">
          <cell r="F66" t="str">
            <v>Créditos comerciales</v>
          </cell>
          <cell r="H66">
            <v>53.98633389528581</v>
          </cell>
          <cell r="I66">
            <v>12.471000000000023</v>
          </cell>
          <cell r="J66">
            <v>41.515333895285785</v>
          </cell>
          <cell r="L66">
            <v>27.36</v>
          </cell>
          <cell r="M66">
            <v>26.84054490237074</v>
          </cell>
          <cell r="N66">
            <v>0.5194550976292582</v>
          </cell>
          <cell r="P66">
            <v>252.55423792708459</v>
          </cell>
          <cell r="Q66">
            <v>115.5</v>
          </cell>
          <cell r="R66">
            <v>137.05423792708459</v>
          </cell>
          <cell r="T66">
            <v>333.9005718223704</v>
          </cell>
          <cell r="U66">
            <v>154.81154490237077</v>
          </cell>
          <cell r="V66">
            <v>179.08902691999964</v>
          </cell>
        </row>
        <row r="67">
          <cell r="F67" t="str">
            <v>Préstamos</v>
          </cell>
          <cell r="H67">
            <v>548.9607470000001</v>
          </cell>
          <cell r="I67">
            <v>688.3676295101995</v>
          </cell>
          <cell r="J67">
            <v>-139.40688251019947</v>
          </cell>
          <cell r="L67">
            <v>319.8249999999998</v>
          </cell>
          <cell r="M67">
            <v>323.12132216739667</v>
          </cell>
          <cell r="N67">
            <v>-3.296322167396852</v>
          </cell>
          <cell r="P67">
            <v>379.92600000000016</v>
          </cell>
          <cell r="Q67">
            <v>793.8928190914012</v>
          </cell>
          <cell r="R67">
            <v>-413.966819091401</v>
          </cell>
          <cell r="T67">
            <v>1248.711747</v>
          </cell>
          <cell r="U67">
            <v>1805.3817707689973</v>
          </cell>
          <cell r="V67">
            <v>-556.6700237689972</v>
          </cell>
        </row>
        <row r="68">
          <cell r="F68" t="str">
            <v>Moneda y depósitos</v>
          </cell>
          <cell r="H68">
            <v>0</v>
          </cell>
          <cell r="I68">
            <v>33.5</v>
          </cell>
          <cell r="J68">
            <v>-33.5</v>
          </cell>
          <cell r="L68">
            <v>4.399999999999977</v>
          </cell>
          <cell r="M68">
            <v>0</v>
          </cell>
          <cell r="N68">
            <v>4.399999999999977</v>
          </cell>
          <cell r="P68">
            <v>0</v>
          </cell>
          <cell r="Q68">
            <v>26.099999999999994</v>
          </cell>
          <cell r="R68">
            <v>-26.099999999999994</v>
          </cell>
          <cell r="T68">
            <v>4.399999999999977</v>
          </cell>
          <cell r="U68">
            <v>59.599999999999994</v>
          </cell>
          <cell r="V68">
            <v>-55.20000000000002</v>
          </cell>
        </row>
        <row r="69">
          <cell r="F69" t="str">
            <v>Otros pasivos</v>
          </cell>
          <cell r="H69">
            <v>0</v>
          </cell>
          <cell r="I69">
            <v>6.5</v>
          </cell>
          <cell r="J69">
            <v>-6.5</v>
          </cell>
          <cell r="L69">
            <v>1.6999999999999997</v>
          </cell>
          <cell r="M69">
            <v>0</v>
          </cell>
          <cell r="N69">
            <v>1.6999999999999997</v>
          </cell>
          <cell r="P69">
            <v>3.2</v>
          </cell>
          <cell r="Q69">
            <v>0</v>
          </cell>
          <cell r="R69">
            <v>3.2</v>
          </cell>
          <cell r="T69">
            <v>4.9</v>
          </cell>
          <cell r="U69">
            <v>6.5</v>
          </cell>
          <cell r="V69">
            <v>-1.5999999999999996</v>
          </cell>
        </row>
        <row r="70">
          <cell r="D70" t="str">
            <v>Activos de reserva</v>
          </cell>
          <cell r="H70">
            <v>379.1</v>
          </cell>
          <cell r="I70">
            <v>518.4</v>
          </cell>
          <cell r="J70">
            <v>-139.29999999999995</v>
          </cell>
          <cell r="L70">
            <v>212.5</v>
          </cell>
          <cell r="M70">
            <v>222.5</v>
          </cell>
          <cell r="N70">
            <v>-10</v>
          </cell>
          <cell r="P70">
            <v>245.7</v>
          </cell>
          <cell r="Q70">
            <v>187.7</v>
          </cell>
          <cell r="R70">
            <v>58</v>
          </cell>
          <cell r="T70">
            <v>837.3</v>
          </cell>
          <cell r="U70">
            <v>928.5999999999999</v>
          </cell>
          <cell r="V70">
            <v>-91.29999999999995</v>
          </cell>
        </row>
        <row r="72">
          <cell r="A72" t="str">
            <v>3. ERRORES Y OMISIONES</v>
          </cell>
          <cell r="J72">
            <v>212.37797858780777</v>
          </cell>
          <cell r="N72">
            <v>-243.1962503635964</v>
          </cell>
          <cell r="R72">
            <v>-132.2306829998888</v>
          </cell>
          <cell r="V72">
            <v>-163.04895477567698</v>
          </cell>
        </row>
        <row r="74">
          <cell r="A74" t="str">
            <v>MEMORANDUM</v>
          </cell>
        </row>
        <row r="75">
          <cell r="A75" t="str">
            <v>SALDO DE BALANZA DE PAGOS</v>
          </cell>
          <cell r="J75">
            <v>139.29999999999995</v>
          </cell>
          <cell r="N75">
            <v>10</v>
          </cell>
          <cell r="R75">
            <v>-58</v>
          </cell>
          <cell r="V75">
            <v>91.29999999999995</v>
          </cell>
        </row>
        <row r="76">
          <cell r="A76" t="str">
            <v>CUENTA FINANCIERA EXCLUYENDO ACTIVOS DE RESERVA</v>
          </cell>
          <cell r="H76">
            <v>3632.1951557555662</v>
          </cell>
          <cell r="I76">
            <v>3558.894061291415</v>
          </cell>
          <cell r="J76">
            <v>73.30109446415145</v>
          </cell>
          <cell r="L76">
            <v>5583.92693970904</v>
          </cell>
          <cell r="M76">
            <v>5610.86647989127</v>
          </cell>
          <cell r="N76">
            <v>-26.939540182229393</v>
          </cell>
          <cell r="P76">
            <v>4229.905324194512</v>
          </cell>
          <cell r="Q76">
            <v>4763.989469470359</v>
          </cell>
          <cell r="R76">
            <v>-534.0841452758468</v>
          </cell>
          <cell r="T76">
            <v>13446.02741965912</v>
          </cell>
          <cell r="U76">
            <v>13933.750010653042</v>
          </cell>
          <cell r="V76">
            <v>-487.7225909939225</v>
          </cell>
        </row>
        <row r="78">
          <cell r="H78" t="str">
            <v>CREDITO</v>
          </cell>
          <cell r="I78" t="str">
            <v>DEBITO</v>
          </cell>
          <cell r="J78" t="str">
            <v>SALDO</v>
          </cell>
          <cell r="L78" t="str">
            <v>CREDITO</v>
          </cell>
          <cell r="M78" t="str">
            <v>DEBITO</v>
          </cell>
          <cell r="N78" t="str">
            <v>SALDO</v>
          </cell>
          <cell r="P78" t="str">
            <v>CREDITO</v>
          </cell>
          <cell r="Q78" t="str">
            <v>DEBITO</v>
          </cell>
          <cell r="R78" t="str">
            <v>SALDO</v>
          </cell>
          <cell r="T78" t="str">
            <v>CREDITO</v>
          </cell>
          <cell r="U78" t="str">
            <v>DEBITO</v>
          </cell>
          <cell r="V78" t="str">
            <v>SALDO</v>
          </cell>
        </row>
        <row r="79">
          <cell r="A79" t="str">
            <v>(1) Activos de corto plazo</v>
          </cell>
          <cell r="H79">
            <v>79.6187443176741</v>
          </cell>
          <cell r="I79">
            <v>622.454</v>
          </cell>
          <cell r="J79">
            <v>-542.8352556823259</v>
          </cell>
          <cell r="L79">
            <v>210.64599999999996</v>
          </cell>
          <cell r="M79">
            <v>775.6974487627707</v>
          </cell>
          <cell r="N79">
            <v>-565.0514487627707</v>
          </cell>
          <cell r="P79">
            <v>352.89868851157695</v>
          </cell>
          <cell r="Q79">
            <v>861.6480000000004</v>
          </cell>
          <cell r="R79">
            <v>-508.7493114884234</v>
          </cell>
          <cell r="T79">
            <v>643.163432829251</v>
          </cell>
          <cell r="U79">
            <v>2259.799448762771</v>
          </cell>
          <cell r="V79">
            <v>-1616.6360159335202</v>
          </cell>
        </row>
        <row r="80">
          <cell r="C80" t="str">
            <v>Créditos comerciales</v>
          </cell>
          <cell r="H80">
            <v>79.6187443176741</v>
          </cell>
          <cell r="I80">
            <v>62.30000000000001</v>
          </cell>
          <cell r="J80">
            <v>17.31874431767409</v>
          </cell>
          <cell r="L80">
            <v>0</v>
          </cell>
          <cell r="M80">
            <v>547.5474487627707</v>
          </cell>
          <cell r="N80">
            <v>-547.5474487627707</v>
          </cell>
          <cell r="P80">
            <v>12.637688511576926</v>
          </cell>
          <cell r="Q80">
            <v>106.80000000000001</v>
          </cell>
          <cell r="R80">
            <v>-94.16231148842309</v>
          </cell>
          <cell r="T80">
            <v>92.25643282925103</v>
          </cell>
          <cell r="U80">
            <v>716.6474487627706</v>
          </cell>
          <cell r="V80">
            <v>-624.3910159335196</v>
          </cell>
        </row>
        <row r="81">
          <cell r="C81" t="str">
            <v>Préstamos</v>
          </cell>
          <cell r="H81">
            <v>0</v>
          </cell>
          <cell r="I81">
            <v>4.1229999999999905</v>
          </cell>
          <cell r="J81">
            <v>-4.1229999999999905</v>
          </cell>
          <cell r="L81">
            <v>1.6499999999999773</v>
          </cell>
          <cell r="M81">
            <v>0</v>
          </cell>
          <cell r="N81">
            <v>1.6499999999999773</v>
          </cell>
          <cell r="P81">
            <v>0</v>
          </cell>
          <cell r="Q81">
            <v>16.692000000000007</v>
          </cell>
          <cell r="R81">
            <v>-16.692000000000007</v>
          </cell>
          <cell r="T81">
            <v>1.6499999999999773</v>
          </cell>
          <cell r="U81">
            <v>20.814999999999998</v>
          </cell>
          <cell r="V81">
            <v>-19.16500000000002</v>
          </cell>
        </row>
        <row r="82">
          <cell r="C82" t="str">
            <v>Moneda y depósitos</v>
          </cell>
          <cell r="H82">
            <v>0</v>
          </cell>
          <cell r="I82">
            <v>556.031</v>
          </cell>
          <cell r="J82">
            <v>-556.031</v>
          </cell>
          <cell r="L82">
            <v>208.99599999999998</v>
          </cell>
          <cell r="M82">
            <v>228.14999999999998</v>
          </cell>
          <cell r="N82">
            <v>-19.153999999999996</v>
          </cell>
          <cell r="P82">
            <v>340.261</v>
          </cell>
          <cell r="Q82">
            <v>738.1560000000003</v>
          </cell>
          <cell r="R82">
            <v>-397.89500000000027</v>
          </cell>
          <cell r="T82">
            <v>549.2570000000001</v>
          </cell>
          <cell r="U82">
            <v>1522.3370000000002</v>
          </cell>
          <cell r="V82">
            <v>-973.0800000000002</v>
          </cell>
        </row>
        <row r="83">
          <cell r="C83" t="str">
            <v>Otros activos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B84" t="str">
            <v>Pasivos de corto plazo</v>
          </cell>
          <cell r="H84">
            <v>248.1463338952858</v>
          </cell>
          <cell r="I84">
            <v>340.2000000000003</v>
          </cell>
          <cell r="J84">
            <v>-92.05366610471447</v>
          </cell>
          <cell r="L84">
            <v>139.79999999999978</v>
          </cell>
          <cell r="M84">
            <v>107.76854490237088</v>
          </cell>
          <cell r="N84">
            <v>32.03145509762891</v>
          </cell>
          <cell r="P84">
            <v>285.9442379270847</v>
          </cell>
          <cell r="Q84">
            <v>161.19999999999987</v>
          </cell>
          <cell r="R84">
            <v>124.74423792708484</v>
          </cell>
          <cell r="T84">
            <v>673.8905718223702</v>
          </cell>
          <cell r="U84">
            <v>609.168544902371</v>
          </cell>
          <cell r="V84">
            <v>64.72202691999928</v>
          </cell>
        </row>
        <row r="85">
          <cell r="C85" t="str">
            <v>Créditos comerciales</v>
          </cell>
          <cell r="H85">
            <v>15.646333895285807</v>
          </cell>
          <cell r="I85">
            <v>5.600000000000023</v>
          </cell>
          <cell r="J85">
            <v>10.046333895285784</v>
          </cell>
          <cell r="L85">
            <v>0</v>
          </cell>
          <cell r="M85">
            <v>1.6685449023707406</v>
          </cell>
          <cell r="N85">
            <v>-1.6685449023707406</v>
          </cell>
          <cell r="P85">
            <v>246.34423792708458</v>
          </cell>
          <cell r="Q85">
            <v>85.5</v>
          </cell>
          <cell r="R85">
            <v>160.84423792708458</v>
          </cell>
          <cell r="T85">
            <v>261.9905718223704</v>
          </cell>
          <cell r="U85">
            <v>92.76854490237076</v>
          </cell>
          <cell r="V85">
            <v>169.22202691999962</v>
          </cell>
        </row>
        <row r="86">
          <cell r="C86" t="str">
            <v>Préstamos</v>
          </cell>
          <cell r="H86">
            <v>232.5</v>
          </cell>
          <cell r="I86">
            <v>294.60000000000025</v>
          </cell>
          <cell r="J86">
            <v>-62.10000000000025</v>
          </cell>
          <cell r="L86">
            <v>133.69999999999982</v>
          </cell>
          <cell r="M86">
            <v>106.10000000000014</v>
          </cell>
          <cell r="N86">
            <v>27.59999999999968</v>
          </cell>
          <cell r="P86">
            <v>36.40000000000016</v>
          </cell>
          <cell r="Q86">
            <v>49.59999999999988</v>
          </cell>
          <cell r="R86">
            <v>-13.199999999999719</v>
          </cell>
          <cell r="T86">
            <v>402.59999999999997</v>
          </cell>
          <cell r="U86">
            <v>450.3000000000003</v>
          </cell>
          <cell r="V86">
            <v>-47.70000000000033</v>
          </cell>
        </row>
        <row r="87">
          <cell r="C87" t="str">
            <v>Moneda y depósitos</v>
          </cell>
          <cell r="H87">
            <v>0</v>
          </cell>
          <cell r="I87">
            <v>33.5</v>
          </cell>
          <cell r="J87">
            <v>-33.5</v>
          </cell>
          <cell r="L87">
            <v>4.399999999999977</v>
          </cell>
          <cell r="M87">
            <v>0</v>
          </cell>
          <cell r="N87">
            <v>4.399999999999977</v>
          </cell>
          <cell r="P87">
            <v>0</v>
          </cell>
          <cell r="Q87">
            <v>26.099999999999994</v>
          </cell>
          <cell r="R87">
            <v>-26.099999999999994</v>
          </cell>
          <cell r="T87">
            <v>4.399999999999977</v>
          </cell>
          <cell r="U87">
            <v>59.599999999999994</v>
          </cell>
          <cell r="V87">
            <v>-55.20000000000002</v>
          </cell>
        </row>
        <row r="88">
          <cell r="C88" t="str">
            <v>Otros pasivos</v>
          </cell>
          <cell r="H88">
            <v>0</v>
          </cell>
          <cell r="I88">
            <v>6.5</v>
          </cell>
          <cell r="J88">
            <v>-6.5</v>
          </cell>
          <cell r="L88">
            <v>1.6999999999999997</v>
          </cell>
          <cell r="M88">
            <v>0</v>
          </cell>
          <cell r="N88">
            <v>1.6999999999999997</v>
          </cell>
          <cell r="P88">
            <v>3.2</v>
          </cell>
          <cell r="Q88">
            <v>0</v>
          </cell>
          <cell r="R88">
            <v>3.2</v>
          </cell>
          <cell r="T88">
            <v>4.9</v>
          </cell>
          <cell r="U88">
            <v>6.5</v>
          </cell>
          <cell r="V88">
            <v>-1.5999999999999996</v>
          </cell>
        </row>
        <row r="92">
          <cell r="E92" t="str">
            <v>CONTROLES</v>
          </cell>
        </row>
        <row r="94">
          <cell r="E94" t="str">
            <v>CTA. CTE.</v>
          </cell>
          <cell r="J94">
            <v>-2.8421709430404007E-13</v>
          </cell>
          <cell r="N94">
            <v>-2.8421709430404007E-13</v>
          </cell>
          <cell r="R94">
            <v>0</v>
          </cell>
        </row>
        <row r="95">
          <cell r="F95" t="str">
            <v>Bienes</v>
          </cell>
        </row>
        <row r="96">
          <cell r="F96" t="str">
            <v>Servicios</v>
          </cell>
        </row>
        <row r="97">
          <cell r="F97" t="str">
            <v>Renta</v>
          </cell>
        </row>
        <row r="98">
          <cell r="F98" t="str">
            <v>Transferencias</v>
          </cell>
        </row>
        <row r="99">
          <cell r="E99" t="str">
            <v>CTA. CAPITAL Y FINANCIERA</v>
          </cell>
          <cell r="J99">
            <v>6.821210263296962E-13</v>
          </cell>
          <cell r="N99">
            <v>3.410605131648481E-13</v>
          </cell>
          <cell r="R99">
            <v>0</v>
          </cell>
        </row>
        <row r="100">
          <cell r="F100" t="str">
            <v>Inversión Directa</v>
          </cell>
        </row>
        <row r="101">
          <cell r="F101" t="str">
            <v>Inversión de Cartera</v>
          </cell>
        </row>
        <row r="102">
          <cell r="F102" t="str">
            <v>Instrumentos Financieros Derivados</v>
          </cell>
        </row>
        <row r="103">
          <cell r="F103" t="str">
            <v>Otra Inversión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rie_BP_neta"/>
      <sheetName val="serie_BP_bruta"/>
      <sheetName val="serie_X_Bienes"/>
      <sheetName val="serie_cobre"/>
      <sheetName val="serie_M_Bienes"/>
      <sheetName val="serie_petr"/>
      <sheetName val="serie_var%exp_imp"/>
      <sheetName val="serie_servicios"/>
      <sheetName val="serie_renta"/>
      <sheetName val="series_transf._corr"/>
      <sheetName val="serie_cta_cap_fin"/>
      <sheetName val="serie_reservas"/>
      <sheetName val="PII"/>
      <sheetName val="serie_tasas"/>
    </sheetNames>
    <sheetDataSet>
      <sheetData sheetId="1">
        <row r="1">
          <cell r="A1" t="str">
            <v>BALANZA DE PAGOS: SERIE BRUTA MENSUAL 2003</v>
          </cell>
          <cell r="AN1" t="str">
            <v>BALANZA DE PAGOS: SERIE BRUTA MENSUAL 2003</v>
          </cell>
        </row>
        <row r="2">
          <cell r="A2" t="str">
            <v>(Millones de dólares)</v>
          </cell>
          <cell r="AN2" t="str">
            <v>(Millones de dólares)</v>
          </cell>
        </row>
        <row r="6">
          <cell r="H6" t="str">
            <v>Enero</v>
          </cell>
          <cell r="L6" t="str">
            <v>Febrero</v>
          </cell>
          <cell r="P6" t="str">
            <v>Marzo</v>
          </cell>
          <cell r="T6" t="str">
            <v>I. TRIM.</v>
          </cell>
          <cell r="X6" t="str">
            <v>Abril</v>
          </cell>
          <cell r="AB6" t="str">
            <v>Mayo</v>
          </cell>
          <cell r="AF6" t="str">
            <v>Junio</v>
          </cell>
          <cell r="AJ6" t="str">
            <v>II. TRIM.</v>
          </cell>
          <cell r="AN6" t="str">
            <v>Julio</v>
          </cell>
          <cell r="AR6" t="str">
            <v>Agosto</v>
          </cell>
          <cell r="AV6" t="str">
            <v>Septiembre</v>
          </cell>
          <cell r="AZ6" t="str">
            <v>III. TRIM.</v>
          </cell>
          <cell r="BD6" t="str">
            <v>Octubre</v>
          </cell>
          <cell r="BH6" t="str">
            <v>Noviembre</v>
          </cell>
          <cell r="BL6" t="str">
            <v>Diciembre</v>
          </cell>
          <cell r="BP6" t="str">
            <v>IV. TRIM.</v>
          </cell>
          <cell r="BT6" t="str">
            <v>TOTAL AÑO</v>
          </cell>
        </row>
        <row r="7">
          <cell r="A7" t="str">
            <v>ESPECIFICACIÓN</v>
          </cell>
          <cell r="H7" t="str">
            <v>Créditos</v>
          </cell>
          <cell r="I7" t="str">
            <v>Débitos</v>
          </cell>
          <cell r="J7" t="str">
            <v>Saldo</v>
          </cell>
          <cell r="L7" t="str">
            <v>Créditos</v>
          </cell>
          <cell r="M7" t="str">
            <v>Débitos</v>
          </cell>
          <cell r="N7" t="str">
            <v>Saldo</v>
          </cell>
          <cell r="P7" t="str">
            <v>Créditos</v>
          </cell>
          <cell r="Q7" t="str">
            <v>Débitos</v>
          </cell>
          <cell r="R7" t="str">
            <v>Saldo</v>
          </cell>
          <cell r="T7" t="str">
            <v>Créditos</v>
          </cell>
          <cell r="U7" t="str">
            <v>Débitos</v>
          </cell>
          <cell r="V7" t="str">
            <v>Saldo</v>
          </cell>
          <cell r="X7" t="str">
            <v>Créditos</v>
          </cell>
          <cell r="Y7" t="str">
            <v>Débitos</v>
          </cell>
          <cell r="Z7" t="str">
            <v>Saldo</v>
          </cell>
          <cell r="AB7" t="str">
            <v>Créditos</v>
          </cell>
          <cell r="AC7" t="str">
            <v>Débitos</v>
          </cell>
          <cell r="AD7" t="str">
            <v>Saldo</v>
          </cell>
        </row>
        <row r="10">
          <cell r="A10" t="str">
            <v>1. CUENTA CORRIENTE</v>
          </cell>
          <cell r="H10">
            <v>2492.1918106305093</v>
          </cell>
          <cell r="I10">
            <v>2528.2610788466222</v>
          </cell>
          <cell r="J10">
            <v>-36.06926821611296</v>
          </cell>
          <cell r="L10">
            <v>2090.60850315535</v>
          </cell>
          <cell r="M10">
            <v>2026.1377120914763</v>
          </cell>
          <cell r="N10">
            <v>64.47079106387355</v>
          </cell>
          <cell r="P10">
            <v>2359.045090908737</v>
          </cell>
          <cell r="Q10">
            <v>2127.4809845320397</v>
          </cell>
          <cell r="R10">
            <v>231.5641063766975</v>
          </cell>
          <cell r="T10">
            <v>6941.845404694598</v>
          </cell>
          <cell r="U10">
            <v>6681.879775470138</v>
          </cell>
          <cell r="V10">
            <v>259.9656292244599</v>
          </cell>
          <cell r="X10">
            <v>2390.5972156508933</v>
          </cell>
          <cell r="Y10">
            <v>2402.5386539377787</v>
          </cell>
          <cell r="Z10">
            <v>-11.941438286885386</v>
          </cell>
          <cell r="AB10">
            <v>2283.0520260625767</v>
          </cell>
          <cell r="AC10">
            <v>2312.7880013038466</v>
          </cell>
          <cell r="AD10">
            <v>-29.735975241269898</v>
          </cell>
        </row>
        <row r="12">
          <cell r="B12" t="str">
            <v>A. BIENES Y SERVICIOS</v>
          </cell>
          <cell r="H12">
            <v>2328.325935342166</v>
          </cell>
          <cell r="I12">
            <v>2121.271474481411</v>
          </cell>
          <cell r="J12">
            <v>207.05446086075472</v>
          </cell>
          <cell r="L12">
            <v>1953.5636472444498</v>
          </cell>
          <cell r="M12">
            <v>1754.9540458050396</v>
          </cell>
          <cell r="N12">
            <v>198.6096014394102</v>
          </cell>
          <cell r="P12">
            <v>2222.353440529555</v>
          </cell>
          <cell r="Q12">
            <v>1771.9388168108026</v>
          </cell>
          <cell r="R12">
            <v>450.4146237187524</v>
          </cell>
          <cell r="T12">
            <v>6504.2430231161725</v>
          </cell>
          <cell r="U12">
            <v>5648.164337097253</v>
          </cell>
          <cell r="V12">
            <v>856.0786860189191</v>
          </cell>
          <cell r="X12">
            <v>2260.9565657545786</v>
          </cell>
          <cell r="Y12">
            <v>2048.8860250829994</v>
          </cell>
          <cell r="Z12">
            <v>212.07054067157924</v>
          </cell>
          <cell r="AB12">
            <v>2112.7913738316697</v>
          </cell>
          <cell r="AC12">
            <v>1940.9934480201264</v>
          </cell>
          <cell r="AD12">
            <v>171.79792581154334</v>
          </cell>
        </row>
        <row r="13">
          <cell r="C13" t="str">
            <v>a. Bienes</v>
          </cell>
          <cell r="H13">
            <v>1893.18756553</v>
          </cell>
          <cell r="I13">
            <v>1627.6000000000001</v>
          </cell>
          <cell r="J13">
            <v>265.5875655299999</v>
          </cell>
          <cell r="L13">
            <v>1576.62555063</v>
          </cell>
          <cell r="M13">
            <v>1299.9</v>
          </cell>
          <cell r="N13">
            <v>276.7255506299998</v>
          </cell>
          <cell r="P13">
            <v>1806.012918530001</v>
          </cell>
          <cell r="Q13">
            <v>1327.4999999999998</v>
          </cell>
          <cell r="R13">
            <v>478.5129185300011</v>
          </cell>
          <cell r="T13">
            <v>5275.826034690002</v>
          </cell>
          <cell r="U13">
            <v>4255</v>
          </cell>
          <cell r="V13">
            <v>1020.8260346900024</v>
          </cell>
          <cell r="X13">
            <v>1851.3044179500007</v>
          </cell>
          <cell r="Y13">
            <v>1587.4</v>
          </cell>
          <cell r="Z13">
            <v>263.9044179500006</v>
          </cell>
          <cell r="AB13">
            <v>1786.8412452499997</v>
          </cell>
          <cell r="AC13">
            <v>1498.3</v>
          </cell>
          <cell r="AD13">
            <v>288.54124524999975</v>
          </cell>
        </row>
        <row r="14">
          <cell r="D14" t="str">
            <v> Mercancías Generales</v>
          </cell>
          <cell r="H14">
            <v>1857.2577714400002</v>
          </cell>
          <cell r="I14">
            <v>1598.4</v>
          </cell>
          <cell r="J14">
            <v>258.8577714400001</v>
          </cell>
          <cell r="L14">
            <v>1545.0774562</v>
          </cell>
          <cell r="M14">
            <v>1275</v>
          </cell>
          <cell r="N14">
            <v>270.0774561999999</v>
          </cell>
          <cell r="P14">
            <v>1774.975802790001</v>
          </cell>
          <cell r="Q14">
            <v>1299.1</v>
          </cell>
          <cell r="R14">
            <v>475.875802790001</v>
          </cell>
          <cell r="T14">
            <v>5177.311030430002</v>
          </cell>
          <cell r="U14">
            <v>4172.5</v>
          </cell>
          <cell r="V14">
            <v>1004.8110304300017</v>
          </cell>
          <cell r="X14">
            <v>1830.2819643500009</v>
          </cell>
          <cell r="Y14">
            <v>1560.2</v>
          </cell>
          <cell r="Z14">
            <v>270.0819643500008</v>
          </cell>
          <cell r="AB14">
            <v>1738.9896430999997</v>
          </cell>
          <cell r="AC14">
            <v>1472</v>
          </cell>
          <cell r="AD14">
            <v>266.98964309999974</v>
          </cell>
        </row>
        <row r="15">
          <cell r="F15" t="str">
            <v>Régimen general</v>
          </cell>
          <cell r="H15">
            <v>1797.4577714400002</v>
          </cell>
          <cell r="I15">
            <v>1529.4</v>
          </cell>
          <cell r="J15">
            <v>268.0577714400001</v>
          </cell>
          <cell r="L15">
            <v>1490.3774561999999</v>
          </cell>
          <cell r="M15">
            <v>1202.8</v>
          </cell>
          <cell r="N15">
            <v>287.5774561999999</v>
          </cell>
          <cell r="P15">
            <v>1716.175802790001</v>
          </cell>
          <cell r="Q15">
            <v>1228.8</v>
          </cell>
          <cell r="R15">
            <v>487.375802790001</v>
          </cell>
          <cell r="T15">
            <v>5004.0110304300015</v>
          </cell>
          <cell r="U15">
            <v>3961</v>
          </cell>
          <cell r="V15">
            <v>1043.0110304300015</v>
          </cell>
          <cell r="X15">
            <v>1771.0819643500008</v>
          </cell>
          <cell r="Y15">
            <v>1488.4</v>
          </cell>
          <cell r="Z15">
            <v>282.6819643500007</v>
          </cell>
          <cell r="AB15">
            <v>1660.6896430999998</v>
          </cell>
          <cell r="AC15">
            <v>1351</v>
          </cell>
          <cell r="AD15">
            <v>309.6896430999998</v>
          </cell>
        </row>
        <row r="16">
          <cell r="F16" t="str">
            <v>Zona Franca</v>
          </cell>
          <cell r="H16">
            <v>59.8</v>
          </cell>
          <cell r="I16">
            <v>69</v>
          </cell>
          <cell r="J16">
            <v>-9.200000000000003</v>
          </cell>
          <cell r="L16">
            <v>54.7</v>
          </cell>
          <cell r="M16">
            <v>72.2</v>
          </cell>
          <cell r="N16">
            <v>-17.5</v>
          </cell>
          <cell r="P16">
            <v>58.8</v>
          </cell>
          <cell r="Q16">
            <v>70.3</v>
          </cell>
          <cell r="R16">
            <v>-11.5</v>
          </cell>
          <cell r="T16">
            <v>173.3</v>
          </cell>
          <cell r="U16">
            <v>211.5</v>
          </cell>
          <cell r="V16">
            <v>-38.19999999999999</v>
          </cell>
          <cell r="X16">
            <v>59.2</v>
          </cell>
          <cell r="Y16">
            <v>71.8</v>
          </cell>
          <cell r="Z16">
            <v>-12.599999999999994</v>
          </cell>
          <cell r="AB16">
            <v>78.3</v>
          </cell>
          <cell r="AC16">
            <v>121</v>
          </cell>
          <cell r="AD16">
            <v>-42.7</v>
          </cell>
        </row>
        <row r="17">
          <cell r="D17" t="str">
            <v> Reparaciones de bienes</v>
          </cell>
          <cell r="H17">
            <v>0.1</v>
          </cell>
          <cell r="I17">
            <v>4.7</v>
          </cell>
          <cell r="J17">
            <v>-4.6000000000000005</v>
          </cell>
          <cell r="L17">
            <v>0.1</v>
          </cell>
          <cell r="M17">
            <v>4</v>
          </cell>
          <cell r="N17">
            <v>-3.9</v>
          </cell>
          <cell r="P17">
            <v>0.1</v>
          </cell>
          <cell r="Q17">
            <v>4.6</v>
          </cell>
          <cell r="R17">
            <v>-4.5</v>
          </cell>
          <cell r="T17">
            <v>0.30000000000000004</v>
          </cell>
          <cell r="U17">
            <v>13.299999999999999</v>
          </cell>
          <cell r="V17">
            <v>-12.999999999999998</v>
          </cell>
          <cell r="X17">
            <v>0</v>
          </cell>
          <cell r="Y17">
            <v>4.3</v>
          </cell>
          <cell r="Z17">
            <v>-4.3</v>
          </cell>
          <cell r="AB17">
            <v>0.1</v>
          </cell>
          <cell r="AC17">
            <v>4.2</v>
          </cell>
          <cell r="AD17">
            <v>-4.1000000000000005</v>
          </cell>
        </row>
        <row r="18">
          <cell r="D18" t="str">
            <v>Bienes adquiridos en puerto por medios de transporte</v>
          </cell>
          <cell r="H18">
            <v>9.200000000000001</v>
          </cell>
          <cell r="I18">
            <v>24.5</v>
          </cell>
          <cell r="J18">
            <v>-15.299999999999999</v>
          </cell>
          <cell r="L18">
            <v>8.9</v>
          </cell>
          <cell r="M18">
            <v>20.9</v>
          </cell>
          <cell r="N18">
            <v>-11.999999999999998</v>
          </cell>
          <cell r="P18">
            <v>9.5</v>
          </cell>
          <cell r="Q18">
            <v>23.8</v>
          </cell>
          <cell r="R18">
            <v>-14.3</v>
          </cell>
          <cell r="T18">
            <v>27.6</v>
          </cell>
          <cell r="U18">
            <v>69.2</v>
          </cell>
          <cell r="V18">
            <v>-41.6</v>
          </cell>
          <cell r="X18">
            <v>8.1</v>
          </cell>
          <cell r="Y18">
            <v>22.9</v>
          </cell>
          <cell r="Z18">
            <v>-14.799999999999999</v>
          </cell>
          <cell r="AB18">
            <v>7.4</v>
          </cell>
          <cell r="AC18">
            <v>22.1</v>
          </cell>
          <cell r="AD18">
            <v>-14.700000000000001</v>
          </cell>
        </row>
        <row r="19">
          <cell r="D19" t="str">
            <v>Oro no monetario</v>
          </cell>
          <cell r="H19">
            <v>26.62979409</v>
          </cell>
          <cell r="I19">
            <v>0</v>
          </cell>
          <cell r="J19">
            <v>26.62979409</v>
          </cell>
          <cell r="L19">
            <v>22.54809443</v>
          </cell>
          <cell r="M19">
            <v>0</v>
          </cell>
          <cell r="N19">
            <v>22.54809443</v>
          </cell>
          <cell r="P19">
            <v>21.437115740000003</v>
          </cell>
          <cell r="Q19">
            <v>0</v>
          </cell>
          <cell r="R19">
            <v>21.437115740000003</v>
          </cell>
          <cell r="T19">
            <v>70.61500426</v>
          </cell>
          <cell r="U19">
            <v>0</v>
          </cell>
          <cell r="V19">
            <v>70.61500426</v>
          </cell>
          <cell r="X19">
            <v>12.9224536</v>
          </cell>
          <cell r="Y19">
            <v>0</v>
          </cell>
          <cell r="Z19">
            <v>12.9224536</v>
          </cell>
          <cell r="AB19">
            <v>40.351602150000005</v>
          </cell>
          <cell r="AC19">
            <v>0</v>
          </cell>
          <cell r="AD19">
            <v>40.351602150000005</v>
          </cell>
        </row>
        <row r="20">
          <cell r="H20">
            <v>9.3</v>
          </cell>
          <cell r="I20">
            <v>29.2</v>
          </cell>
          <cell r="L20">
            <v>9</v>
          </cell>
          <cell r="M20">
            <v>24.9</v>
          </cell>
          <cell r="P20">
            <v>9.6</v>
          </cell>
          <cell r="Q20">
            <v>28.4</v>
          </cell>
          <cell r="T20">
            <v>27.900000000000002</v>
          </cell>
          <cell r="U20">
            <v>82.5</v>
          </cell>
          <cell r="X20">
            <v>8.1</v>
          </cell>
          <cell r="Y20">
            <v>27.2</v>
          </cell>
          <cell r="AB20">
            <v>7.5</v>
          </cell>
          <cell r="AC20">
            <v>26.3</v>
          </cell>
        </row>
        <row r="21">
          <cell r="C21" t="str">
            <v>b. Servicios</v>
          </cell>
          <cell r="H21">
            <v>435.138369812166</v>
          </cell>
          <cell r="I21">
            <v>493.6714744814109</v>
          </cell>
          <cell r="J21">
            <v>-58.53310466924489</v>
          </cell>
          <cell r="L21">
            <v>376.93809661444993</v>
          </cell>
          <cell r="M21">
            <v>455.05404580503955</v>
          </cell>
          <cell r="N21">
            <v>-78.11594919058962</v>
          </cell>
          <cell r="P21">
            <v>416.3405219995542</v>
          </cell>
          <cell r="Q21">
            <v>444.4388168108029</v>
          </cell>
          <cell r="R21">
            <v>-28.098294811248707</v>
          </cell>
          <cell r="T21">
            <v>1228.41698842617</v>
          </cell>
          <cell r="U21">
            <v>1393.1643370972533</v>
          </cell>
          <cell r="V21">
            <v>-164.74734867108327</v>
          </cell>
          <cell r="X21">
            <v>409.6521478045781</v>
          </cell>
          <cell r="Y21">
            <v>461.48602508299905</v>
          </cell>
          <cell r="Z21">
            <v>-51.83387727842097</v>
          </cell>
          <cell r="AB21">
            <v>325.9501285816702</v>
          </cell>
          <cell r="AC21">
            <v>442.6934480201264</v>
          </cell>
          <cell r="AD21">
            <v>-116.74331943845624</v>
          </cell>
        </row>
        <row r="22">
          <cell r="D22" t="str">
            <v>Transportes</v>
          </cell>
          <cell r="H22">
            <v>214.3685964996284</v>
          </cell>
          <cell r="I22">
            <v>214.09153564381137</v>
          </cell>
          <cell r="J22">
            <v>0.2770608558170409</v>
          </cell>
          <cell r="L22">
            <v>177.344161150261</v>
          </cell>
          <cell r="M22">
            <v>166.60160904211585</v>
          </cell>
          <cell r="N22">
            <v>10.742552108145134</v>
          </cell>
          <cell r="P22">
            <v>234.67148979924627</v>
          </cell>
          <cell r="Q22">
            <v>185.96832318421414</v>
          </cell>
          <cell r="R22">
            <v>48.70316661503213</v>
          </cell>
          <cell r="T22">
            <v>626.3842474491357</v>
          </cell>
          <cell r="U22">
            <v>566.6614678701413</v>
          </cell>
          <cell r="V22">
            <v>59.72277957899439</v>
          </cell>
          <cell r="X22">
            <v>251.87409122388547</v>
          </cell>
          <cell r="Y22">
            <v>228.21911937468747</v>
          </cell>
          <cell r="Z22">
            <v>23.654971849198006</v>
          </cell>
          <cell r="AB22">
            <v>184.66306899642487</v>
          </cell>
          <cell r="AC22">
            <v>202.4721806112573</v>
          </cell>
          <cell r="AD22">
            <v>-17.80911161483243</v>
          </cell>
        </row>
        <row r="23">
          <cell r="D23" t="str">
            <v>Viajes</v>
          </cell>
          <cell r="H23">
            <v>119.27752420111607</v>
          </cell>
          <cell r="I23">
            <v>85.3</v>
          </cell>
          <cell r="J23">
            <v>33.97752420111607</v>
          </cell>
          <cell r="L23">
            <v>106.17704704166098</v>
          </cell>
          <cell r="M23">
            <v>96.3</v>
          </cell>
          <cell r="N23">
            <v>9.877047041660987</v>
          </cell>
          <cell r="P23">
            <v>88.85500020914371</v>
          </cell>
          <cell r="Q23">
            <v>58.5</v>
          </cell>
          <cell r="R23">
            <v>30.35500020914371</v>
          </cell>
          <cell r="T23">
            <v>314.30957145192076</v>
          </cell>
          <cell r="U23">
            <v>240.1</v>
          </cell>
          <cell r="V23">
            <v>74.20957145192077</v>
          </cell>
          <cell r="X23">
            <v>60.4</v>
          </cell>
          <cell r="Y23">
            <v>56.6</v>
          </cell>
          <cell r="Z23">
            <v>3.799999999999997</v>
          </cell>
          <cell r="AB23">
            <v>44.264</v>
          </cell>
          <cell r="AC23">
            <v>62.5</v>
          </cell>
          <cell r="AD23">
            <v>-18.235999999999997</v>
          </cell>
        </row>
        <row r="24">
          <cell r="D24" t="str">
            <v>Otros</v>
          </cell>
          <cell r="H24">
            <v>101.49224911142151</v>
          </cell>
          <cell r="I24">
            <v>194.2799388375995</v>
          </cell>
          <cell r="J24">
            <v>-92.78768972617799</v>
          </cell>
          <cell r="L24">
            <v>93.41688842252793</v>
          </cell>
          <cell r="M24">
            <v>192.1524367629237</v>
          </cell>
          <cell r="N24">
            <v>-98.73554834039578</v>
          </cell>
          <cell r="P24">
            <v>92.81403199116423</v>
          </cell>
          <cell r="Q24">
            <v>199.97049362658876</v>
          </cell>
          <cell r="R24">
            <v>-107.15646163542453</v>
          </cell>
          <cell r="T24">
            <v>287.7231695251137</v>
          </cell>
          <cell r="U24">
            <v>586.402869227112</v>
          </cell>
          <cell r="V24">
            <v>-298.6796997019983</v>
          </cell>
          <cell r="X24">
            <v>97.37805658069261</v>
          </cell>
          <cell r="Y24">
            <v>176.66690570831156</v>
          </cell>
          <cell r="Z24">
            <v>-79.28884912761895</v>
          </cell>
          <cell r="AB24">
            <v>97.02305958524532</v>
          </cell>
          <cell r="AC24">
            <v>177.72126740886912</v>
          </cell>
          <cell r="AD24">
            <v>-80.6982078236238</v>
          </cell>
        </row>
        <row r="26">
          <cell r="B26" t="str">
            <v>B. RENTA</v>
          </cell>
          <cell r="H26">
            <v>95.91240616126785</v>
          </cell>
          <cell r="I26">
            <v>382.0926520832769</v>
          </cell>
          <cell r="J26">
            <v>-286.180245922009</v>
          </cell>
          <cell r="L26">
            <v>87.71183364503162</v>
          </cell>
          <cell r="M26">
            <v>242.71300423140136</v>
          </cell>
          <cell r="N26">
            <v>-155.00117058636974</v>
          </cell>
          <cell r="P26">
            <v>85.91795113742697</v>
          </cell>
          <cell r="Q26">
            <v>327.6327203369034</v>
          </cell>
          <cell r="R26">
            <v>-241.71476919947642</v>
          </cell>
          <cell r="T26">
            <v>269.5421909437265</v>
          </cell>
          <cell r="U26">
            <v>952.4383766515815</v>
          </cell>
          <cell r="V26">
            <v>-682.896185707855</v>
          </cell>
          <cell r="X26">
            <v>87.2099583053562</v>
          </cell>
          <cell r="Y26">
            <v>330.57288697250704</v>
          </cell>
          <cell r="Z26">
            <v>-243.36292866715084</v>
          </cell>
          <cell r="AB26">
            <v>100.93825857447172</v>
          </cell>
          <cell r="AC26">
            <v>348.8068434868993</v>
          </cell>
          <cell r="AD26">
            <v>-247.8685849124276</v>
          </cell>
        </row>
        <row r="27">
          <cell r="D27" t="str">
            <v> Remuneración de empleados</v>
          </cell>
          <cell r="H27">
            <v>1</v>
          </cell>
          <cell r="I27">
            <v>1.3</v>
          </cell>
          <cell r="J27">
            <v>-0.30000000000000004</v>
          </cell>
          <cell r="L27">
            <v>1</v>
          </cell>
          <cell r="M27">
            <v>1.3</v>
          </cell>
          <cell r="N27">
            <v>-0.30000000000000004</v>
          </cell>
          <cell r="P27">
            <v>1.1</v>
          </cell>
          <cell r="Q27">
            <v>1.3</v>
          </cell>
          <cell r="R27">
            <v>-0.19999999999999996</v>
          </cell>
          <cell r="T27">
            <v>3.1</v>
          </cell>
          <cell r="U27">
            <v>3.9000000000000004</v>
          </cell>
          <cell r="V27">
            <v>-0.8000000000000003</v>
          </cell>
          <cell r="X27">
            <v>1</v>
          </cell>
          <cell r="Y27">
            <v>1.3</v>
          </cell>
          <cell r="Z27">
            <v>-0.30000000000000004</v>
          </cell>
          <cell r="AB27">
            <v>1</v>
          </cell>
          <cell r="AC27">
            <v>1.3</v>
          </cell>
          <cell r="AD27">
            <v>-0.30000000000000004</v>
          </cell>
        </row>
        <row r="28">
          <cell r="D28" t="str">
            <v>Renta de la inversión</v>
          </cell>
          <cell r="H28">
            <v>94.91240616126785</v>
          </cell>
          <cell r="I28">
            <v>380.7926520832769</v>
          </cell>
          <cell r="J28">
            <v>-285.88024592200907</v>
          </cell>
          <cell r="L28">
            <v>86.71183364503162</v>
          </cell>
          <cell r="M28">
            <v>241.41300423140135</v>
          </cell>
          <cell r="N28">
            <v>-154.70117058636973</v>
          </cell>
          <cell r="P28">
            <v>84.81795113742697</v>
          </cell>
          <cell r="Q28">
            <v>326.3327203369034</v>
          </cell>
          <cell r="R28">
            <v>-241.5147691994764</v>
          </cell>
          <cell r="T28">
            <v>266.4421909437265</v>
          </cell>
          <cell r="U28">
            <v>948.5383766515815</v>
          </cell>
          <cell r="V28">
            <v>-682.096185707855</v>
          </cell>
          <cell r="X28">
            <v>86.2099583053562</v>
          </cell>
          <cell r="Y28">
            <v>329.272886972507</v>
          </cell>
          <cell r="Z28">
            <v>-243.06292866715083</v>
          </cell>
          <cell r="AB28">
            <v>99.93825857447172</v>
          </cell>
          <cell r="AC28">
            <v>347.5068434868993</v>
          </cell>
          <cell r="AD28">
            <v>-247.56858491242758</v>
          </cell>
        </row>
        <row r="29">
          <cell r="E29" t="str">
            <v>Inversión directa</v>
          </cell>
          <cell r="H29">
            <v>33.31501052666666</v>
          </cell>
          <cell r="I29">
            <v>218.13603603613998</v>
          </cell>
          <cell r="J29">
            <v>-184.82102550947332</v>
          </cell>
          <cell r="L29">
            <v>33.03783034666667</v>
          </cell>
          <cell r="M29">
            <v>213.97499999999997</v>
          </cell>
          <cell r="N29">
            <v>-180.93716965333329</v>
          </cell>
          <cell r="P29">
            <v>33.17697450666667</v>
          </cell>
          <cell r="Q29">
            <v>227.84703495097997</v>
          </cell>
          <cell r="R29">
            <v>-194.67006044431332</v>
          </cell>
          <cell r="T29">
            <v>99.52981537999999</v>
          </cell>
          <cell r="U29">
            <v>659.9580709871199</v>
          </cell>
          <cell r="V29">
            <v>-560.4282556071199</v>
          </cell>
          <cell r="X29">
            <v>33.09806634666666</v>
          </cell>
          <cell r="Y29">
            <v>209.68024441385333</v>
          </cell>
          <cell r="Z29">
            <v>-176.58217806718667</v>
          </cell>
          <cell r="AB29">
            <v>41.97152554333333</v>
          </cell>
          <cell r="AC29">
            <v>221.85714659994</v>
          </cell>
          <cell r="AD29">
            <v>-179.88562105660668</v>
          </cell>
        </row>
        <row r="30">
          <cell r="F30" t="str">
            <v>En el extranjero</v>
          </cell>
          <cell r="H30">
            <v>33.31501052666666</v>
          </cell>
          <cell r="I30">
            <v>0</v>
          </cell>
          <cell r="J30">
            <v>33.31501052666666</v>
          </cell>
          <cell r="L30">
            <v>33.03783034666667</v>
          </cell>
          <cell r="M30">
            <v>0</v>
          </cell>
          <cell r="N30">
            <v>33.03783034666667</v>
          </cell>
          <cell r="P30">
            <v>33.17697450666667</v>
          </cell>
          <cell r="Q30">
            <v>0</v>
          </cell>
          <cell r="R30">
            <v>33.17697450666667</v>
          </cell>
          <cell r="T30">
            <v>99.52981537999999</v>
          </cell>
          <cell r="U30">
            <v>0</v>
          </cell>
          <cell r="V30">
            <v>99.52981537999999</v>
          </cell>
          <cell r="X30">
            <v>33.09806634666666</v>
          </cell>
          <cell r="Y30">
            <v>0</v>
          </cell>
          <cell r="Z30">
            <v>33.09806634666666</v>
          </cell>
          <cell r="AB30">
            <v>33.300858876666666</v>
          </cell>
          <cell r="AC30">
            <v>0</v>
          </cell>
          <cell r="AD30">
            <v>33.300858876666666</v>
          </cell>
        </row>
        <row r="31">
          <cell r="F31" t="str">
            <v>En Chile</v>
          </cell>
          <cell r="H31">
            <v>0</v>
          </cell>
          <cell r="I31">
            <v>218.13603603613998</v>
          </cell>
          <cell r="J31">
            <v>-218.13603603613998</v>
          </cell>
          <cell r="L31">
            <v>0</v>
          </cell>
          <cell r="M31">
            <v>213.97499999999997</v>
          </cell>
          <cell r="N31">
            <v>-213.97499999999997</v>
          </cell>
          <cell r="P31">
            <v>0</v>
          </cell>
          <cell r="Q31">
            <v>227.84703495097997</v>
          </cell>
          <cell r="R31">
            <v>-227.84703495097997</v>
          </cell>
          <cell r="T31">
            <v>0</v>
          </cell>
          <cell r="U31">
            <v>659.9580709871199</v>
          </cell>
          <cell r="V31">
            <v>-659.9580709871199</v>
          </cell>
          <cell r="X31">
            <v>0</v>
          </cell>
          <cell r="Y31">
            <v>209.68024441385333</v>
          </cell>
          <cell r="Z31">
            <v>-209.68024441385333</v>
          </cell>
          <cell r="AB31">
            <v>8.670666666666664</v>
          </cell>
          <cell r="AC31">
            <v>221.85714659994</v>
          </cell>
          <cell r="AD31">
            <v>-213.18647993327332</v>
          </cell>
        </row>
        <row r="32">
          <cell r="E32" t="str">
            <v>Inversión de cartera</v>
          </cell>
          <cell r="H32">
            <v>17.464805420668952</v>
          </cell>
          <cell r="I32">
            <v>115.23347434395734</v>
          </cell>
          <cell r="J32">
            <v>-97.76866892328839</v>
          </cell>
          <cell r="L32">
            <v>15.86294292971451</v>
          </cell>
          <cell r="M32">
            <v>3.88688524456</v>
          </cell>
          <cell r="N32">
            <v>11.97605768515451</v>
          </cell>
          <cell r="P32">
            <v>11.693698264423093</v>
          </cell>
          <cell r="Q32">
            <v>49.06984682964</v>
          </cell>
          <cell r="R32">
            <v>-37.37614856521691</v>
          </cell>
          <cell r="T32">
            <v>45.02144661480656</v>
          </cell>
          <cell r="U32">
            <v>168.19020641815735</v>
          </cell>
          <cell r="V32">
            <v>-123.16875980335078</v>
          </cell>
          <cell r="X32">
            <v>14.17165674744526</v>
          </cell>
          <cell r="Y32">
            <v>75.5380933454</v>
          </cell>
          <cell r="Z32">
            <v>-61.36643659795474</v>
          </cell>
          <cell r="AB32">
            <v>15.888893026218806</v>
          </cell>
          <cell r="AC32">
            <v>70.2317629886</v>
          </cell>
          <cell r="AD32">
            <v>-54.34286996238119</v>
          </cell>
        </row>
        <row r="33">
          <cell r="F33" t="str">
            <v>Dividendos</v>
          </cell>
          <cell r="H33">
            <v>3.6906019999999997</v>
          </cell>
          <cell r="I33">
            <v>5.82823814284</v>
          </cell>
          <cell r="J33">
            <v>-2.1376361428400004</v>
          </cell>
          <cell r="L33">
            <v>8.30038057</v>
          </cell>
          <cell r="M33">
            <v>1.3721652445599999</v>
          </cell>
          <cell r="N33">
            <v>6.92821532544</v>
          </cell>
          <cell r="P33">
            <v>3.5646454199999997</v>
          </cell>
          <cell r="Q33">
            <v>5.97640682964</v>
          </cell>
          <cell r="R33">
            <v>-2.4117614096400004</v>
          </cell>
          <cell r="T33">
            <v>15.55562799</v>
          </cell>
          <cell r="U33">
            <v>13.17681021704</v>
          </cell>
          <cell r="V33">
            <v>2.3788177729599997</v>
          </cell>
          <cell r="X33">
            <v>3.9856300800000004</v>
          </cell>
          <cell r="Y33">
            <v>0.8629733453999999</v>
          </cell>
          <cell r="Z33">
            <v>3.1226567346000005</v>
          </cell>
          <cell r="AB33">
            <v>7.3606608</v>
          </cell>
          <cell r="AC33">
            <v>27.3858429886</v>
          </cell>
          <cell r="AD33">
            <v>-20.0251821886</v>
          </cell>
        </row>
        <row r="34">
          <cell r="F34" t="str">
            <v>Intereses</v>
          </cell>
          <cell r="H34">
            <v>13.774203420668954</v>
          </cell>
          <cell r="I34">
            <v>109.40523620111733</v>
          </cell>
          <cell r="J34">
            <v>-95.63103278044838</v>
          </cell>
          <cell r="L34">
            <v>7.5625623597145095</v>
          </cell>
          <cell r="M34">
            <v>2.51472</v>
          </cell>
          <cell r="N34">
            <v>5.04784235971451</v>
          </cell>
          <cell r="P34">
            <v>8.129052844423093</v>
          </cell>
          <cell r="Q34">
            <v>43.09344</v>
          </cell>
          <cell r="R34">
            <v>-34.96438715557691</v>
          </cell>
          <cell r="T34">
            <v>29.465818624806555</v>
          </cell>
          <cell r="U34">
            <v>155.01339620111733</v>
          </cell>
          <cell r="V34">
            <v>-125.54757757631077</v>
          </cell>
          <cell r="X34">
            <v>10.18602666744526</v>
          </cell>
          <cell r="Y34">
            <v>74.67512</v>
          </cell>
          <cell r="Z34">
            <v>-64.48909333255475</v>
          </cell>
          <cell r="AB34">
            <v>8.528232226218806</v>
          </cell>
          <cell r="AC34">
            <v>42.84592</v>
          </cell>
          <cell r="AD34">
            <v>-34.317687773781195</v>
          </cell>
        </row>
        <row r="35">
          <cell r="E35" t="str">
            <v>Otra inversión</v>
          </cell>
          <cell r="H35">
            <v>44.13259021393224</v>
          </cell>
          <cell r="I35">
            <v>47.423141703179546</v>
          </cell>
          <cell r="J35">
            <v>-3.2905514892473064</v>
          </cell>
          <cell r="L35">
            <v>37.81106036865044</v>
          </cell>
          <cell r="M35">
            <v>23.551118986841377</v>
          </cell>
          <cell r="N35">
            <v>14.25994138180906</v>
          </cell>
          <cell r="P35">
            <v>39.94727836633722</v>
          </cell>
          <cell r="Q35">
            <v>49.41583855628341</v>
          </cell>
          <cell r="R35">
            <v>-9.468560189946189</v>
          </cell>
          <cell r="T35">
            <v>121.8909289489199</v>
          </cell>
          <cell r="U35">
            <v>120.39009924630435</v>
          </cell>
          <cell r="V35">
            <v>1.5008297026155617</v>
          </cell>
          <cell r="X35">
            <v>38.940235211244264</v>
          </cell>
          <cell r="Y35">
            <v>44.054549213253644</v>
          </cell>
          <cell r="Z35">
            <v>-5.11431400200938</v>
          </cell>
          <cell r="AB35">
            <v>42.07784000491958</v>
          </cell>
          <cell r="AC35">
            <v>55.41793389835933</v>
          </cell>
          <cell r="AD35">
            <v>-13.34009389343975</v>
          </cell>
        </row>
        <row r="37">
          <cell r="B37" t="str">
            <v>C. TRANSFERENCIAS CORRIENTES</v>
          </cell>
          <cell r="H37">
            <v>67.95346912707564</v>
          </cell>
          <cell r="I37">
            <v>24.896952281934137</v>
          </cell>
          <cell r="J37">
            <v>43.0565168451415</v>
          </cell>
          <cell r="L37">
            <v>49.33302226586808</v>
          </cell>
          <cell r="M37">
            <v>28.470662055035298</v>
          </cell>
          <cell r="N37">
            <v>20.862360210832783</v>
          </cell>
          <cell r="P37">
            <v>50.77369924175548</v>
          </cell>
          <cell r="Q37">
            <v>27.90944738433397</v>
          </cell>
          <cell r="R37">
            <v>22.86425185742151</v>
          </cell>
          <cell r="T37">
            <v>168.0601906346992</v>
          </cell>
          <cell r="U37">
            <v>81.27706172130341</v>
          </cell>
          <cell r="V37">
            <v>86.7831289133958</v>
          </cell>
          <cell r="X37">
            <v>42.43069159095816</v>
          </cell>
          <cell r="Y37">
            <v>23.079741882272376</v>
          </cell>
          <cell r="Z37">
            <v>19.350949708685786</v>
          </cell>
          <cell r="AB37">
            <v>69.32239365643547</v>
          </cell>
          <cell r="AC37">
            <v>22.98770979682081</v>
          </cell>
          <cell r="AD37">
            <v>46.33468385961466</v>
          </cell>
        </row>
        <row r="39">
          <cell r="A39" t="str">
            <v>2. CUENTA DE CAPITAL Y FINACIERA</v>
          </cell>
          <cell r="H39">
            <v>3240.027256506985</v>
          </cell>
          <cell r="I39">
            <v>3239.215912208619</v>
          </cell>
          <cell r="J39">
            <v>0.8113442983658388</v>
          </cell>
          <cell r="L39">
            <v>2021.816334353</v>
          </cell>
          <cell r="M39">
            <v>2044.3698562585016</v>
          </cell>
          <cell r="N39">
            <v>-22.55352190550161</v>
          </cell>
          <cell r="P39">
            <v>2816.7689394349995</v>
          </cell>
          <cell r="Q39">
            <v>3299.615852507287</v>
          </cell>
          <cell r="R39">
            <v>-482.8469130722874</v>
          </cell>
          <cell r="T39">
            <v>8078.612530294985</v>
          </cell>
          <cell r="U39">
            <v>8583.201620974407</v>
          </cell>
          <cell r="V39">
            <v>-504.58909067942204</v>
          </cell>
          <cell r="X39">
            <v>2740.474611100567</v>
          </cell>
          <cell r="Y39">
            <v>2676.6370011029308</v>
          </cell>
          <cell r="Z39">
            <v>63.837609997636264</v>
          </cell>
          <cell r="AB39">
            <v>2929.9556061775756</v>
          </cell>
          <cell r="AC39">
            <v>3364.983954494687</v>
          </cell>
          <cell r="AD39">
            <v>-435.0283483171115</v>
          </cell>
        </row>
        <row r="41">
          <cell r="B41" t="str">
            <v>A. CUENTA DE CAPITAL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D42" t="str">
            <v>Transferencia de capital</v>
          </cell>
          <cell r="J42">
            <v>0</v>
          </cell>
          <cell r="M42">
            <v>0</v>
          </cell>
          <cell r="R42">
            <v>0</v>
          </cell>
          <cell r="T42">
            <v>0</v>
          </cell>
          <cell r="U42">
            <v>0</v>
          </cell>
          <cell r="Z42">
            <v>0</v>
          </cell>
          <cell r="AD42">
            <v>0</v>
          </cell>
        </row>
        <row r="43">
          <cell r="D43" t="str">
            <v> Adquisición/enajenación de activos no financieros no producidos</v>
          </cell>
          <cell r="J43">
            <v>0</v>
          </cell>
          <cell r="M43">
            <v>0</v>
          </cell>
          <cell r="R43">
            <v>0</v>
          </cell>
          <cell r="T43">
            <v>0</v>
          </cell>
          <cell r="U43">
            <v>0</v>
          </cell>
          <cell r="Z43">
            <v>0</v>
          </cell>
          <cell r="AD43">
            <v>0</v>
          </cell>
        </row>
        <row r="45">
          <cell r="B45" t="str">
            <v>B. CUENTA FINANCIERA</v>
          </cell>
          <cell r="H45">
            <v>3240.027256506985</v>
          </cell>
          <cell r="I45">
            <v>3239.215912208619</v>
          </cell>
          <cell r="J45">
            <v>0.8113442983658388</v>
          </cell>
          <cell r="L45">
            <v>2021.816334353</v>
          </cell>
          <cell r="M45">
            <v>2044.3698562585016</v>
          </cell>
          <cell r="N45">
            <v>-22.55352190550161</v>
          </cell>
          <cell r="P45">
            <v>2816.7689394349995</v>
          </cell>
          <cell r="Q45">
            <v>3299.615852507287</v>
          </cell>
          <cell r="R45">
            <v>-482.8469130722874</v>
          </cell>
          <cell r="T45">
            <v>8078.612530294985</v>
          </cell>
          <cell r="U45">
            <v>8583.201620974407</v>
          </cell>
          <cell r="V45">
            <v>-504.58909067942204</v>
          </cell>
          <cell r="X45">
            <v>2740.474611100567</v>
          </cell>
          <cell r="Y45">
            <v>2676.6370011029308</v>
          </cell>
          <cell r="Z45">
            <v>63.837609997636264</v>
          </cell>
          <cell r="AB45">
            <v>2929.9556061775756</v>
          </cell>
          <cell r="AC45">
            <v>3364.983954494687</v>
          </cell>
          <cell r="AD45">
            <v>-435.0283483171115</v>
          </cell>
        </row>
        <row r="46">
          <cell r="D46" t="str">
            <v>Inversión directa</v>
          </cell>
          <cell r="H46">
            <v>624.6882430944801</v>
          </cell>
          <cell r="I46">
            <v>436.92620149019274</v>
          </cell>
          <cell r="J46">
            <v>187.76204160428733</v>
          </cell>
          <cell r="L46">
            <v>283.726578283</v>
          </cell>
          <cell r="M46">
            <v>201.38980317852946</v>
          </cell>
          <cell r="N46">
            <v>82.33677510447052</v>
          </cell>
          <cell r="P46">
            <v>505.104355125</v>
          </cell>
          <cell r="Q46">
            <v>484.41803114071627</v>
          </cell>
          <cell r="R46">
            <v>20.686323984283717</v>
          </cell>
          <cell r="T46">
            <v>1413.51917650248</v>
          </cell>
          <cell r="U46">
            <v>1122.7340358094386</v>
          </cell>
          <cell r="V46">
            <v>290.7851406930413</v>
          </cell>
          <cell r="X46">
            <v>387.18261726041334</v>
          </cell>
          <cell r="Y46">
            <v>76.16530425948635</v>
          </cell>
          <cell r="Z46">
            <v>311.017313000927</v>
          </cell>
          <cell r="AB46">
            <v>375.43042202964796</v>
          </cell>
          <cell r="AC46">
            <v>174.21598677547627</v>
          </cell>
          <cell r="AD46">
            <v>201.2144352541717</v>
          </cell>
        </row>
        <row r="47">
          <cell r="E47" t="str">
            <v>En el extranjero</v>
          </cell>
          <cell r="H47">
            <v>94.81879853000001</v>
          </cell>
          <cell r="I47">
            <v>171.27373377019276</v>
          </cell>
          <cell r="J47">
            <v>-76.45493524019275</v>
          </cell>
          <cell r="L47">
            <v>20.69312841</v>
          </cell>
          <cell r="M47">
            <v>158.08166662852943</v>
          </cell>
          <cell r="N47">
            <v>-137.38853821852945</v>
          </cell>
          <cell r="P47">
            <v>5.64748197</v>
          </cell>
          <cell r="Q47">
            <v>194.07073071071628</v>
          </cell>
          <cell r="R47">
            <v>-188.42324874071628</v>
          </cell>
          <cell r="T47">
            <v>121.15940891000001</v>
          </cell>
          <cell r="U47">
            <v>523.4261311094385</v>
          </cell>
          <cell r="V47">
            <v>-402.2667221994385</v>
          </cell>
          <cell r="X47">
            <v>49.04276702000001</v>
          </cell>
          <cell r="Y47">
            <v>70.85317121948634</v>
          </cell>
          <cell r="Z47">
            <v>-21.810404199486335</v>
          </cell>
          <cell r="AB47">
            <v>164.11414741</v>
          </cell>
          <cell r="AC47">
            <v>127.9354863588096</v>
          </cell>
          <cell r="AD47">
            <v>36.17866105119039</v>
          </cell>
        </row>
        <row r="48">
          <cell r="F48" t="str">
            <v>Acciones y otras participaciones de capital</v>
          </cell>
          <cell r="H48">
            <v>89.3934655</v>
          </cell>
          <cell r="I48">
            <v>92.95297936</v>
          </cell>
          <cell r="J48">
            <v>-3.5595138599999956</v>
          </cell>
          <cell r="L48">
            <v>17.89218072</v>
          </cell>
          <cell r="M48">
            <v>120.04287089999998</v>
          </cell>
          <cell r="N48">
            <v>-102.15069017999998</v>
          </cell>
          <cell r="P48">
            <v>0.18322319</v>
          </cell>
          <cell r="Q48">
            <v>13.91932732</v>
          </cell>
          <cell r="R48">
            <v>-13.736104130000001</v>
          </cell>
          <cell r="T48">
            <v>107.46886941000001</v>
          </cell>
          <cell r="U48">
            <v>226.91517758</v>
          </cell>
          <cell r="V48">
            <v>-119.44630817</v>
          </cell>
          <cell r="X48">
            <v>6.999795199999999</v>
          </cell>
          <cell r="Y48">
            <v>26.083341379999997</v>
          </cell>
          <cell r="Z48">
            <v>-19.08354618</v>
          </cell>
          <cell r="AB48">
            <v>154.33235133</v>
          </cell>
          <cell r="AC48">
            <v>103.36054491999998</v>
          </cell>
          <cell r="AD48">
            <v>50.97180641000001</v>
          </cell>
        </row>
        <row r="49">
          <cell r="F49" t="str">
            <v>Utilidades reinvertidas</v>
          </cell>
          <cell r="H49">
            <v>0</v>
          </cell>
          <cell r="I49">
            <v>32.540877770192765</v>
          </cell>
          <cell r="J49">
            <v>-32.540877770192765</v>
          </cell>
          <cell r="L49">
            <v>0</v>
          </cell>
          <cell r="M49">
            <v>32.475952368529455</v>
          </cell>
          <cell r="N49">
            <v>-32.475952368529455</v>
          </cell>
          <cell r="P49">
            <v>0</v>
          </cell>
          <cell r="Q49">
            <v>22.867370790716308</v>
          </cell>
          <cell r="R49">
            <v>-22.867370790716308</v>
          </cell>
          <cell r="T49">
            <v>0</v>
          </cell>
          <cell r="U49">
            <v>87.88420092943852</v>
          </cell>
          <cell r="V49">
            <v>-87.88420092943852</v>
          </cell>
          <cell r="X49">
            <v>0</v>
          </cell>
          <cell r="Y49">
            <v>27.081434979486335</v>
          </cell>
          <cell r="Z49">
            <v>-27.081434979486335</v>
          </cell>
          <cell r="AB49">
            <v>0</v>
          </cell>
          <cell r="AC49">
            <v>4.618673328809624</v>
          </cell>
          <cell r="AD49">
            <v>-4.618673328809624</v>
          </cell>
        </row>
        <row r="50">
          <cell r="F50" t="str">
            <v>Otro capital</v>
          </cell>
          <cell r="H50">
            <v>5.42533303</v>
          </cell>
          <cell r="I50">
            <v>45.77987664</v>
          </cell>
          <cell r="J50">
            <v>-40.35454361</v>
          </cell>
          <cell r="L50">
            <v>2.80094769</v>
          </cell>
          <cell r="M50">
            <v>5.562843359999999</v>
          </cell>
          <cell r="N50">
            <v>-2.7618956699999986</v>
          </cell>
          <cell r="P50">
            <v>5.464258780000001</v>
          </cell>
          <cell r="Q50">
            <v>157.28403259999996</v>
          </cell>
          <cell r="R50">
            <v>-151.81977381999997</v>
          </cell>
          <cell r="T50">
            <v>13.6905395</v>
          </cell>
          <cell r="U50">
            <v>208.62675259999997</v>
          </cell>
          <cell r="V50">
            <v>-194.93621309999997</v>
          </cell>
          <cell r="X50">
            <v>42.042971820000005</v>
          </cell>
          <cell r="Y50">
            <v>17.688394860000002</v>
          </cell>
          <cell r="Z50">
            <v>24.354576960000003</v>
          </cell>
          <cell r="AB50">
            <v>9.78179608</v>
          </cell>
          <cell r="AC50">
            <v>19.95626811</v>
          </cell>
          <cell r="AD50">
            <v>-10.17447203</v>
          </cell>
        </row>
        <row r="51">
          <cell r="E51" t="str">
            <v>En Chile</v>
          </cell>
          <cell r="H51">
            <v>529.8694445644801</v>
          </cell>
          <cell r="I51">
            <v>265.65246772</v>
          </cell>
          <cell r="J51">
            <v>264.2169768444801</v>
          </cell>
          <cell r="L51">
            <v>263.033449873</v>
          </cell>
          <cell r="M51">
            <v>43.30813655000003</v>
          </cell>
          <cell r="N51">
            <v>219.72531332299997</v>
          </cell>
          <cell r="P51">
            <v>499.456873155</v>
          </cell>
          <cell r="Q51">
            <v>290.34730043</v>
          </cell>
          <cell r="R51">
            <v>209.10957272499996</v>
          </cell>
          <cell r="T51">
            <v>1292.35976759248</v>
          </cell>
          <cell r="U51">
            <v>599.3079047000001</v>
          </cell>
          <cell r="V51">
            <v>693.0518628924799</v>
          </cell>
          <cell r="X51">
            <v>338.13985024041335</v>
          </cell>
          <cell r="Y51">
            <v>5.31213304</v>
          </cell>
          <cell r="Z51">
            <v>332.82771720041336</v>
          </cell>
          <cell r="AB51">
            <v>211.316274619648</v>
          </cell>
          <cell r="AC51">
            <v>46.28050041666667</v>
          </cell>
          <cell r="AD51">
            <v>165.03577420298132</v>
          </cell>
        </row>
        <row r="52">
          <cell r="F52" t="str">
            <v>Acciones y otras participaciones de capital</v>
          </cell>
          <cell r="H52">
            <v>129.36837759000002</v>
          </cell>
          <cell r="I52">
            <v>19.38246772</v>
          </cell>
          <cell r="J52">
            <v>109.98590987000003</v>
          </cell>
          <cell r="L52">
            <v>66.70229029000004</v>
          </cell>
          <cell r="M52">
            <v>29.57656655</v>
          </cell>
          <cell r="N52">
            <v>37.12572374000004</v>
          </cell>
          <cell r="P52">
            <v>113.85115385</v>
          </cell>
          <cell r="Q52">
            <v>83.09917942999999</v>
          </cell>
          <cell r="R52">
            <v>30.75197442000001</v>
          </cell>
          <cell r="T52">
            <v>309.92182173000003</v>
          </cell>
          <cell r="U52">
            <v>132.0582137</v>
          </cell>
          <cell r="V52">
            <v>177.86360803000002</v>
          </cell>
          <cell r="X52">
            <v>117.64609356000001</v>
          </cell>
          <cell r="Y52">
            <v>1.14513304</v>
          </cell>
          <cell r="Z52">
            <v>116.50096052</v>
          </cell>
          <cell r="AB52">
            <v>96.75565612000003</v>
          </cell>
          <cell r="AC52">
            <v>14.70583375</v>
          </cell>
          <cell r="AD52">
            <v>82.04982237000003</v>
          </cell>
        </row>
        <row r="53">
          <cell r="F53" t="str">
            <v>Utilidades reinvertidas</v>
          </cell>
          <cell r="H53">
            <v>181.05096191447998</v>
          </cell>
          <cell r="I53">
            <v>0</v>
          </cell>
          <cell r="J53">
            <v>181.05096191447998</v>
          </cell>
          <cell r="L53">
            <v>193.52315958299997</v>
          </cell>
          <cell r="M53">
            <v>0</v>
          </cell>
          <cell r="N53">
            <v>193.52315958299997</v>
          </cell>
          <cell r="P53">
            <v>189.40171930499997</v>
          </cell>
          <cell r="Q53">
            <v>0</v>
          </cell>
          <cell r="R53">
            <v>189.40171930499997</v>
          </cell>
          <cell r="T53">
            <v>563.97584080248</v>
          </cell>
          <cell r="U53">
            <v>0</v>
          </cell>
          <cell r="V53">
            <v>563.97584080248</v>
          </cell>
          <cell r="X53">
            <v>191.51459068041333</v>
          </cell>
          <cell r="Y53">
            <v>0</v>
          </cell>
          <cell r="Z53">
            <v>191.51459068041333</v>
          </cell>
          <cell r="AB53">
            <v>113.20729149964801</v>
          </cell>
          <cell r="AC53">
            <v>8.670666666666664</v>
          </cell>
          <cell r="AD53">
            <v>104.53662483298135</v>
          </cell>
        </row>
        <row r="54">
          <cell r="F54" t="str">
            <v>Otro capital</v>
          </cell>
          <cell r="H54">
            <v>219.45010506000003</v>
          </cell>
          <cell r="I54">
            <v>246.26999999999998</v>
          </cell>
          <cell r="J54">
            <v>-26.819894939999955</v>
          </cell>
          <cell r="L54">
            <v>2.808</v>
          </cell>
          <cell r="M54">
            <v>13.731570000000028</v>
          </cell>
          <cell r="N54">
            <v>-10.923570000000028</v>
          </cell>
          <cell r="P54">
            <v>196.204</v>
          </cell>
          <cell r="Q54">
            <v>207.24812100000003</v>
          </cell>
          <cell r="R54">
            <v>-11.044121000000018</v>
          </cell>
          <cell r="T54">
            <v>418.46210506</v>
          </cell>
          <cell r="U54">
            <v>467.24969100000004</v>
          </cell>
          <cell r="V54">
            <v>-48.78758594000004</v>
          </cell>
          <cell r="X54">
            <v>28.97916600000003</v>
          </cell>
          <cell r="Y54">
            <v>4.167</v>
          </cell>
          <cell r="Z54">
            <v>24.812166000000033</v>
          </cell>
          <cell r="AB54">
            <v>1.3533269999999615</v>
          </cell>
          <cell r="AC54">
            <v>22.904</v>
          </cell>
          <cell r="AD54">
            <v>-21.55067300000004</v>
          </cell>
        </row>
        <row r="55">
          <cell r="D55" t="str">
            <v> Inversión de cartera</v>
          </cell>
          <cell r="H55">
            <v>2018.4994934125048</v>
          </cell>
          <cell r="I55">
            <v>1260.3252490100008</v>
          </cell>
          <cell r="J55">
            <v>758.174244402504</v>
          </cell>
          <cell r="L55">
            <v>1160.97015607</v>
          </cell>
          <cell r="M55">
            <v>1130.4419295210953</v>
          </cell>
          <cell r="N55">
            <v>30.52822654890474</v>
          </cell>
          <cell r="P55">
            <v>1143.04668911</v>
          </cell>
          <cell r="Q55">
            <v>1414.783674183089</v>
          </cell>
          <cell r="R55">
            <v>-271.73698507308904</v>
          </cell>
          <cell r="T55">
            <v>4322.516338592505</v>
          </cell>
          <cell r="U55">
            <v>3805.550852714185</v>
          </cell>
          <cell r="V55">
            <v>516.9654858783201</v>
          </cell>
          <cell r="X55">
            <v>1051.4401598401544</v>
          </cell>
          <cell r="Y55">
            <v>1644.6382973599998</v>
          </cell>
          <cell r="Z55">
            <v>-593.1981375198454</v>
          </cell>
          <cell r="AB55">
            <v>1311.56028835</v>
          </cell>
          <cell r="AC55">
            <v>1498.1558032730775</v>
          </cell>
          <cell r="AD55">
            <v>-186.59551492307742</v>
          </cell>
        </row>
        <row r="56">
          <cell r="E56" t="str">
            <v>Activos </v>
          </cell>
          <cell r="H56">
            <v>951.1138422125047</v>
          </cell>
          <cell r="I56">
            <v>1227.7590014300008</v>
          </cell>
          <cell r="J56">
            <v>-276.64515921749614</v>
          </cell>
          <cell r="L56">
            <v>1088.8396893000001</v>
          </cell>
          <cell r="M56">
            <v>1092.2835292710952</v>
          </cell>
          <cell r="N56">
            <v>-3.4438399710950307</v>
          </cell>
          <cell r="P56">
            <v>1066.88860078</v>
          </cell>
          <cell r="Q56">
            <v>1333.813119693089</v>
          </cell>
          <cell r="R56">
            <v>-266.92451891308906</v>
          </cell>
          <cell r="T56">
            <v>3106.842132292505</v>
          </cell>
          <cell r="U56">
            <v>3653.855650394185</v>
          </cell>
          <cell r="V56">
            <v>-547.0135181016799</v>
          </cell>
          <cell r="X56">
            <v>1014.9622467301543</v>
          </cell>
          <cell r="Y56">
            <v>1430.1539181899998</v>
          </cell>
          <cell r="Z56">
            <v>-415.19167145984545</v>
          </cell>
          <cell r="AB56">
            <v>1184.6707907700002</v>
          </cell>
          <cell r="AC56">
            <v>1386.7809114730774</v>
          </cell>
          <cell r="AD56">
            <v>-202.1101207030772</v>
          </cell>
        </row>
        <row r="57">
          <cell r="E57" t="str">
            <v>Pasivos</v>
          </cell>
          <cell r="H57">
            <v>1067.3856512</v>
          </cell>
          <cell r="I57">
            <v>32.56624758</v>
          </cell>
          <cell r="J57">
            <v>1034.81940362</v>
          </cell>
          <cell r="L57">
            <v>72.13046677</v>
          </cell>
          <cell r="M57">
            <v>38.15840025000001</v>
          </cell>
          <cell r="N57">
            <v>33.97206651999999</v>
          </cell>
          <cell r="P57">
            <v>76.15808833</v>
          </cell>
          <cell r="Q57">
            <v>80.97055449</v>
          </cell>
          <cell r="R57">
            <v>-4.81246616</v>
          </cell>
          <cell r="T57">
            <v>1215.6742063</v>
          </cell>
          <cell r="U57">
            <v>151.69520232000002</v>
          </cell>
          <cell r="V57">
            <v>1063.97900398</v>
          </cell>
          <cell r="X57">
            <v>36.47791311</v>
          </cell>
          <cell r="Y57">
            <v>214.48437917</v>
          </cell>
          <cell r="Z57">
            <v>-178.00646606</v>
          </cell>
          <cell r="AB57">
            <v>126.88949757999998</v>
          </cell>
          <cell r="AC57">
            <v>111.37489180000001</v>
          </cell>
          <cell r="AD57">
            <v>15.514605779999968</v>
          </cell>
        </row>
        <row r="58">
          <cell r="D58" t="str">
            <v> Instrumentos financieros derivados</v>
          </cell>
          <cell r="H58">
            <v>0</v>
          </cell>
          <cell r="I58">
            <v>12.500000000000005</v>
          </cell>
          <cell r="J58">
            <v>-12.500000000000005</v>
          </cell>
          <cell r="L58">
            <v>2.2</v>
          </cell>
          <cell r="M58">
            <v>19.900000000000006</v>
          </cell>
          <cell r="N58">
            <v>-17.700000000000006</v>
          </cell>
          <cell r="P58">
            <v>0.4</v>
          </cell>
          <cell r="Q58">
            <v>5.900000000000006</v>
          </cell>
          <cell r="R58">
            <v>-5.500000000000005</v>
          </cell>
          <cell r="T58">
            <v>2.6</v>
          </cell>
          <cell r="U58">
            <v>38.30000000000002</v>
          </cell>
          <cell r="V58">
            <v>-35.70000000000002</v>
          </cell>
          <cell r="X58">
            <v>0</v>
          </cell>
          <cell r="Y58">
            <v>3.399999999999983</v>
          </cell>
          <cell r="Z58">
            <v>-3.399999999999983</v>
          </cell>
          <cell r="AB58">
            <v>0</v>
          </cell>
          <cell r="AC58">
            <v>7.900000000000011</v>
          </cell>
          <cell r="AD58">
            <v>-7.900000000000011</v>
          </cell>
        </row>
        <row r="59">
          <cell r="D59" t="str">
            <v>Otra inversión (1)</v>
          </cell>
          <cell r="H59">
            <v>590.1395200000001</v>
          </cell>
          <cell r="I59">
            <v>616.9644617084255</v>
          </cell>
          <cell r="J59">
            <v>-26.8249417084254</v>
          </cell>
          <cell r="L59">
            <v>516.1196</v>
          </cell>
          <cell r="M59">
            <v>598.3381235588769</v>
          </cell>
          <cell r="N59">
            <v>-82.21852355887688</v>
          </cell>
          <cell r="P59">
            <v>1023.3178951999995</v>
          </cell>
          <cell r="Q59">
            <v>1221.6141471834815</v>
          </cell>
          <cell r="R59">
            <v>-198.29625198348197</v>
          </cell>
          <cell r="T59">
            <v>2129.5770151999996</v>
          </cell>
          <cell r="U59">
            <v>2436.916732450784</v>
          </cell>
          <cell r="V59">
            <v>-307.33971725078436</v>
          </cell>
          <cell r="X59">
            <v>584.0518339999992</v>
          </cell>
          <cell r="Y59">
            <v>950.5333994834444</v>
          </cell>
          <cell r="Z59">
            <v>-366.48156548344525</v>
          </cell>
          <cell r="AB59">
            <v>928.9648957979275</v>
          </cell>
          <cell r="AC59">
            <v>1683.4121644461334</v>
          </cell>
          <cell r="AD59">
            <v>-754.4472686482059</v>
          </cell>
        </row>
        <row r="60">
          <cell r="E60" t="str">
            <v>Activos </v>
          </cell>
          <cell r="H60">
            <v>242.02451999999994</v>
          </cell>
          <cell r="I60">
            <v>66.00999999999982</v>
          </cell>
          <cell r="J60">
            <v>176.01452000000012</v>
          </cell>
          <cell r="L60">
            <v>106.72159999999985</v>
          </cell>
          <cell r="M60">
            <v>376.2252620000001</v>
          </cell>
          <cell r="N60">
            <v>-269.50366200000025</v>
          </cell>
          <cell r="P60">
            <v>507.45759999999996</v>
          </cell>
          <cell r="Q60">
            <v>939.8416799999998</v>
          </cell>
          <cell r="R60">
            <v>-432.3840799999998</v>
          </cell>
          <cell r="T60">
            <v>856.2037199999997</v>
          </cell>
          <cell r="U60">
            <v>1382.0769419999997</v>
          </cell>
          <cell r="V60">
            <v>-525.8732219999999</v>
          </cell>
          <cell r="X60">
            <v>146.3519999999993</v>
          </cell>
          <cell r="Y60">
            <v>557.9285100000009</v>
          </cell>
          <cell r="Z60">
            <v>-411.5765100000016</v>
          </cell>
          <cell r="AB60">
            <v>33.854999999999976</v>
          </cell>
          <cell r="AC60">
            <v>891.1761099999985</v>
          </cell>
          <cell r="AD60">
            <v>-857.3211099999985</v>
          </cell>
        </row>
        <row r="61">
          <cell r="F61" t="str">
            <v>Créditos comerciales</v>
          </cell>
          <cell r="H61">
            <v>57.841519999999946</v>
          </cell>
          <cell r="I61">
            <v>79.99700000000001</v>
          </cell>
          <cell r="J61">
            <v>-22.15548000000007</v>
          </cell>
          <cell r="L61">
            <v>40.160600000000045</v>
          </cell>
          <cell r="M61">
            <v>208.28926200000024</v>
          </cell>
          <cell r="N61">
            <v>-168.1286620000002</v>
          </cell>
          <cell r="P61">
            <v>27.371600000000058</v>
          </cell>
          <cell r="Q61">
            <v>396.9876800000002</v>
          </cell>
          <cell r="R61">
            <v>-369.6160800000001</v>
          </cell>
          <cell r="T61">
            <v>125.37372000000005</v>
          </cell>
          <cell r="U61">
            <v>685.2739420000005</v>
          </cell>
          <cell r="V61">
            <v>-559.9002220000004</v>
          </cell>
          <cell r="X61">
            <v>0</v>
          </cell>
          <cell r="Y61">
            <v>209.10851000000093</v>
          </cell>
          <cell r="Z61">
            <v>-209.10851000000093</v>
          </cell>
          <cell r="AB61">
            <v>0</v>
          </cell>
          <cell r="AC61">
            <v>251.1981099999988</v>
          </cell>
          <cell r="AD61">
            <v>-251.1981099999988</v>
          </cell>
        </row>
        <row r="62">
          <cell r="F62" t="str">
            <v>Préstamos</v>
          </cell>
          <cell r="H62">
            <v>62.483000000000004</v>
          </cell>
          <cell r="I62">
            <v>18.69799999999998</v>
          </cell>
          <cell r="J62">
            <v>43.785000000000025</v>
          </cell>
          <cell r="L62">
            <v>28.86099999999999</v>
          </cell>
          <cell r="M62">
            <v>25.062999999999988</v>
          </cell>
          <cell r="N62">
            <v>3.798000000000002</v>
          </cell>
          <cell r="P62">
            <v>16.283999999999992</v>
          </cell>
          <cell r="Q62">
            <v>8.854000000000042</v>
          </cell>
          <cell r="R62">
            <v>7.42999999999995</v>
          </cell>
          <cell r="T62">
            <v>107.62799999999999</v>
          </cell>
          <cell r="U62">
            <v>52.61500000000001</v>
          </cell>
          <cell r="V62">
            <v>55.01299999999998</v>
          </cell>
          <cell r="X62">
            <v>72.00700000000006</v>
          </cell>
          <cell r="Y62">
            <v>0</v>
          </cell>
          <cell r="Z62">
            <v>72.00700000000006</v>
          </cell>
          <cell r="AB62">
            <v>1.1549999999999727</v>
          </cell>
          <cell r="AC62">
            <v>164.815</v>
          </cell>
          <cell r="AD62">
            <v>-163.66000000000003</v>
          </cell>
        </row>
        <row r="63">
          <cell r="F63" t="str">
            <v>Moneda y depósitos</v>
          </cell>
          <cell r="H63">
            <v>121.7</v>
          </cell>
          <cell r="I63">
            <v>-32.68500000000017</v>
          </cell>
          <cell r="J63">
            <v>154.38500000000016</v>
          </cell>
          <cell r="L63">
            <v>37.69999999999982</v>
          </cell>
          <cell r="M63">
            <v>142.87299999999988</v>
          </cell>
          <cell r="N63">
            <v>-105.17300000000006</v>
          </cell>
          <cell r="P63">
            <v>463.8019999999999</v>
          </cell>
          <cell r="Q63">
            <v>533.9999999999995</v>
          </cell>
          <cell r="R63">
            <v>-70.19799999999964</v>
          </cell>
          <cell r="T63">
            <v>623.2019999999998</v>
          </cell>
          <cell r="U63">
            <v>644.1879999999992</v>
          </cell>
          <cell r="V63">
            <v>-20.98599999999942</v>
          </cell>
          <cell r="X63">
            <v>74.34499999999923</v>
          </cell>
          <cell r="Y63">
            <v>348.82</v>
          </cell>
          <cell r="Z63">
            <v>-274.47500000000076</v>
          </cell>
          <cell r="AB63">
            <v>32.7</v>
          </cell>
          <cell r="AC63">
            <v>475.1629999999997</v>
          </cell>
          <cell r="AD63">
            <v>-442.46299999999974</v>
          </cell>
        </row>
        <row r="64">
          <cell r="F64" t="str">
            <v>Otros activos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E65" t="str">
            <v>Pasivos</v>
          </cell>
          <cell r="H65">
            <v>348.1150000000001</v>
          </cell>
          <cell r="I65">
            <v>550.9544617084257</v>
          </cell>
          <cell r="J65">
            <v>-202.83946170842557</v>
          </cell>
          <cell r="L65">
            <v>409.3980000000002</v>
          </cell>
          <cell r="M65">
            <v>222.1128615588768</v>
          </cell>
          <cell r="N65">
            <v>187.2851384411234</v>
          </cell>
          <cell r="P65">
            <v>515.8602951999995</v>
          </cell>
          <cell r="Q65">
            <v>281.7724671834817</v>
          </cell>
          <cell r="R65">
            <v>234.08782801651785</v>
          </cell>
          <cell r="T65">
            <v>1273.3732952</v>
          </cell>
          <cell r="U65">
            <v>1054.8397904507842</v>
          </cell>
          <cell r="V65">
            <v>218.5335047492158</v>
          </cell>
        </row>
        <row r="66">
          <cell r="F66" t="str">
            <v>Créditos comerciales</v>
          </cell>
          <cell r="H66">
            <v>100.69000000000008</v>
          </cell>
          <cell r="I66">
            <v>132.156</v>
          </cell>
          <cell r="J66">
            <v>-31.465999999999923</v>
          </cell>
          <cell r="L66">
            <v>99.74999999999997</v>
          </cell>
          <cell r="M66">
            <v>69.50029519999993</v>
          </cell>
          <cell r="N66">
            <v>30.249704800000046</v>
          </cell>
          <cell r="P66">
            <v>216.1042951999997</v>
          </cell>
          <cell r="Q66">
            <v>95.00900000000004</v>
          </cell>
          <cell r="R66">
            <v>121.09529519999967</v>
          </cell>
          <cell r="T66">
            <v>416.54429519999974</v>
          </cell>
          <cell r="U66">
            <v>296.66529519999995</v>
          </cell>
          <cell r="V66">
            <v>119.87899999999979</v>
          </cell>
        </row>
        <row r="67">
          <cell r="F67" t="str">
            <v>Préstamos</v>
          </cell>
          <cell r="H67">
            <v>242.52500000000006</v>
          </cell>
          <cell r="I67">
            <v>411.9984617084258</v>
          </cell>
          <cell r="J67">
            <v>-169.47346170842573</v>
          </cell>
          <cell r="L67">
            <v>304.74800000000016</v>
          </cell>
          <cell r="M67">
            <v>152.61256635887688</v>
          </cell>
          <cell r="N67">
            <v>152.13543364112329</v>
          </cell>
          <cell r="P67">
            <v>260.15599999999984</v>
          </cell>
          <cell r="Q67">
            <v>186.76346718348162</v>
          </cell>
          <cell r="R67">
            <v>73.39253281651821</v>
          </cell>
          <cell r="T67">
            <v>807.4290000000001</v>
          </cell>
          <cell r="U67">
            <v>751.3744952507843</v>
          </cell>
          <cell r="V67">
            <v>56.054504749215766</v>
          </cell>
          <cell r="X67">
            <v>402.26983399999995</v>
          </cell>
          <cell r="Y67">
            <v>317.4138894834436</v>
          </cell>
          <cell r="Z67">
            <v>84.85594451655635</v>
          </cell>
          <cell r="AB67">
            <v>572.1998957979274</v>
          </cell>
        </row>
        <row r="68">
          <cell r="F68" t="str">
            <v>Moneda y depósitos</v>
          </cell>
          <cell r="H68">
            <v>4.899999999999999</v>
          </cell>
          <cell r="I68">
            <v>0</v>
          </cell>
          <cell r="J68">
            <v>4.899999999999999</v>
          </cell>
          <cell r="L68">
            <v>4.300000000000004</v>
          </cell>
          <cell r="M68">
            <v>0</v>
          </cell>
          <cell r="N68">
            <v>4.300000000000004</v>
          </cell>
          <cell r="P68">
            <v>38.2</v>
          </cell>
          <cell r="Q68">
            <v>0</v>
          </cell>
          <cell r="R68">
            <v>38.2</v>
          </cell>
          <cell r="T68">
            <v>47.400000000000006</v>
          </cell>
          <cell r="U68">
            <v>0</v>
          </cell>
          <cell r="V68">
            <v>47.400000000000006</v>
          </cell>
          <cell r="X68">
            <v>26.5</v>
          </cell>
          <cell r="Y68">
            <v>0</v>
          </cell>
          <cell r="Z68">
            <v>26.5</v>
          </cell>
          <cell r="AB68">
            <v>0</v>
          </cell>
        </row>
        <row r="69">
          <cell r="F69" t="str">
            <v>Otros pasivos</v>
          </cell>
          <cell r="H69">
            <v>0</v>
          </cell>
          <cell r="I69">
            <v>6.800000000000001</v>
          </cell>
          <cell r="J69">
            <v>-6.800000000000001</v>
          </cell>
          <cell r="L69">
            <v>0.5999999999999996</v>
          </cell>
          <cell r="M69">
            <v>0</v>
          </cell>
          <cell r="N69">
            <v>0.5999999999999996</v>
          </cell>
          <cell r="P69">
            <v>1.4000000000000004</v>
          </cell>
          <cell r="Q69">
            <v>0</v>
          </cell>
          <cell r="R69">
            <v>1.4000000000000004</v>
          </cell>
          <cell r="T69">
            <v>2</v>
          </cell>
          <cell r="U69">
            <v>6.800000000000001</v>
          </cell>
          <cell r="V69">
            <v>-4.800000000000001</v>
          </cell>
          <cell r="X69">
            <v>2.9000000000000004</v>
          </cell>
          <cell r="Y69">
            <v>0</v>
          </cell>
          <cell r="Z69">
            <v>2.9000000000000004</v>
          </cell>
          <cell r="AB69">
            <v>0</v>
          </cell>
        </row>
        <row r="70">
          <cell r="D70" t="str">
            <v>Activos de reserva</v>
          </cell>
          <cell r="H70">
            <v>6.7</v>
          </cell>
          <cell r="I70">
            <v>912.5</v>
          </cell>
          <cell r="J70">
            <v>-905.8</v>
          </cell>
          <cell r="L70">
            <v>58.8</v>
          </cell>
          <cell r="M70">
            <v>94.3</v>
          </cell>
          <cell r="N70">
            <v>-35.5</v>
          </cell>
          <cell r="P70">
            <v>144.9</v>
          </cell>
          <cell r="Q70">
            <v>172.89999999999998</v>
          </cell>
          <cell r="R70">
            <v>-27.99999999999997</v>
          </cell>
          <cell r="T70">
            <v>210.4</v>
          </cell>
          <cell r="U70">
            <v>1179.6999999999998</v>
          </cell>
          <cell r="V70">
            <v>-969.2999999999998</v>
          </cell>
          <cell r="X70">
            <v>717.8000000000001</v>
          </cell>
          <cell r="Y70">
            <v>1.9</v>
          </cell>
          <cell r="Z70">
            <v>715.9000000000001</v>
          </cell>
          <cell r="AB70">
            <v>314.00000000000006</v>
          </cell>
        </row>
        <row r="72">
          <cell r="A72" t="str">
            <v>3. ERRORES Y OMISIONES</v>
          </cell>
          <cell r="J72">
            <v>35.25792391774712</v>
          </cell>
          <cell r="N72">
            <v>-41.91726915837194</v>
          </cell>
          <cell r="R72">
            <v>251.2828066955899</v>
          </cell>
          <cell r="V72">
            <v>244.62346145496213</v>
          </cell>
          <cell r="Z72">
            <v>-51.89617171075088</v>
          </cell>
        </row>
        <row r="74">
          <cell r="A74" t="str">
            <v>MEMORANDUM</v>
          </cell>
        </row>
        <row r="75">
          <cell r="A75" t="str">
            <v>SALDO DE BALANZA DE PAGOS</v>
          </cell>
          <cell r="J75">
            <v>905.8</v>
          </cell>
          <cell r="N75">
            <v>35.5</v>
          </cell>
          <cell r="R75">
            <v>27.99999999999997</v>
          </cell>
          <cell r="V75">
            <v>969.2999999999998</v>
          </cell>
          <cell r="Z75">
            <v>-715.9000000000001</v>
          </cell>
        </row>
        <row r="76">
          <cell r="A76" t="str">
            <v>CUENTA FINANCIERA EXCLUYENDO ACTIVOS DE RESERVA</v>
          </cell>
          <cell r="H76">
            <v>3233.327256506985</v>
          </cell>
          <cell r="I76">
            <v>2326.715912208619</v>
          </cell>
          <cell r="J76">
            <v>906.611344298366</v>
          </cell>
          <cell r="L76">
            <v>1963.016334353</v>
          </cell>
          <cell r="M76">
            <v>1950.0698562585017</v>
          </cell>
          <cell r="N76">
            <v>12.946478094498389</v>
          </cell>
          <cell r="P76">
            <v>2671.8689394349994</v>
          </cell>
          <cell r="Q76">
            <v>3126.715852507287</v>
          </cell>
          <cell r="R76">
            <v>-454.8469130722874</v>
          </cell>
          <cell r="T76">
            <v>7868.212530294985</v>
          </cell>
          <cell r="U76">
            <v>7403.501620974407</v>
          </cell>
          <cell r="V76">
            <v>464.71090932057814</v>
          </cell>
          <cell r="X76">
            <v>2022.6746111005668</v>
          </cell>
          <cell r="Y76">
            <v>2674.7370011029307</v>
          </cell>
          <cell r="Z76">
            <v>-652.0623900023638</v>
          </cell>
          <cell r="AB76">
            <v>2615.9556061775756</v>
          </cell>
        </row>
        <row r="78">
          <cell r="H78" t="str">
            <v>CREDITO</v>
          </cell>
          <cell r="I78" t="str">
            <v>DEBITO</v>
          </cell>
          <cell r="J78" t="str">
            <v>SALDO</v>
          </cell>
          <cell r="L78" t="str">
            <v>CREDITO</v>
          </cell>
          <cell r="M78" t="str">
            <v>DEBITO</v>
          </cell>
          <cell r="N78" t="str">
            <v>SALDO</v>
          </cell>
          <cell r="P78" t="str">
            <v>CREDITO</v>
          </cell>
          <cell r="Q78" t="str">
            <v>DEBITO</v>
          </cell>
          <cell r="R78" t="str">
            <v>SALDO</v>
          </cell>
          <cell r="T78" t="str">
            <v>CREDITO</v>
          </cell>
          <cell r="U78" t="str">
            <v>DEBITO</v>
          </cell>
          <cell r="V78" t="str">
            <v>SALDO</v>
          </cell>
          <cell r="X78" t="str">
            <v>CREDITO</v>
          </cell>
          <cell r="Y78" t="str">
            <v>DEBITO</v>
          </cell>
          <cell r="Z78" t="str">
            <v>SALDO</v>
          </cell>
          <cell r="AB78" t="str">
            <v>CREDITO</v>
          </cell>
        </row>
        <row r="79">
          <cell r="A79" t="str">
            <v>(1) Activos de corto plazo</v>
          </cell>
          <cell r="H79">
            <v>242.02451999999994</v>
          </cell>
          <cell r="I79">
            <v>47.31199999999984</v>
          </cell>
          <cell r="J79">
            <v>194.7125200000001</v>
          </cell>
          <cell r="L79">
            <v>106.72159999999985</v>
          </cell>
          <cell r="M79">
            <v>351.1622620000001</v>
          </cell>
          <cell r="N79">
            <v>-244.44066200000026</v>
          </cell>
          <cell r="P79">
            <v>507.45759999999996</v>
          </cell>
          <cell r="Q79">
            <v>930.9876799999997</v>
          </cell>
          <cell r="R79">
            <v>-423.53007999999977</v>
          </cell>
          <cell r="T79">
            <v>856.2037199999997</v>
          </cell>
          <cell r="U79">
            <v>1329.4619419999997</v>
          </cell>
          <cell r="V79">
            <v>-473.25822199999993</v>
          </cell>
          <cell r="X79">
            <v>101.68499999999926</v>
          </cell>
          <cell r="Y79">
            <v>557.9285100000009</v>
          </cell>
          <cell r="Z79">
            <v>-456.2435100000016</v>
          </cell>
          <cell r="AB79">
            <v>32.7</v>
          </cell>
        </row>
        <row r="80">
          <cell r="C80" t="str">
            <v>Créditos comerciales</v>
          </cell>
          <cell r="H80">
            <v>57.841519999999946</v>
          </cell>
          <cell r="I80">
            <v>79.99700000000001</v>
          </cell>
          <cell r="J80">
            <v>-22.15548000000007</v>
          </cell>
          <cell r="L80">
            <v>40.160600000000045</v>
          </cell>
          <cell r="M80">
            <v>208.28926200000024</v>
          </cell>
          <cell r="N80">
            <v>-168.1286620000002</v>
          </cell>
          <cell r="P80">
            <v>27.371600000000058</v>
          </cell>
          <cell r="Q80">
            <v>396.9876800000002</v>
          </cell>
          <cell r="R80">
            <v>-369.6160800000001</v>
          </cell>
          <cell r="T80">
            <v>125.37372000000005</v>
          </cell>
          <cell r="U80">
            <v>685.2739420000005</v>
          </cell>
          <cell r="V80">
            <v>-559.9002220000004</v>
          </cell>
          <cell r="X80">
            <v>0</v>
          </cell>
          <cell r="Y80">
            <v>209.10851000000093</v>
          </cell>
          <cell r="Z80">
            <v>-209.10851000000093</v>
          </cell>
          <cell r="AB80">
            <v>0</v>
          </cell>
        </row>
        <row r="81">
          <cell r="C81" t="str">
            <v>Préstamos</v>
          </cell>
          <cell r="H81">
            <v>62.483000000000004</v>
          </cell>
          <cell r="I81">
            <v>0</v>
          </cell>
          <cell r="J81">
            <v>62.483000000000004</v>
          </cell>
          <cell r="L81">
            <v>28.86099999999999</v>
          </cell>
          <cell r="M81">
            <v>0</v>
          </cell>
          <cell r="N81">
            <v>28.86099999999999</v>
          </cell>
          <cell r="P81">
            <v>16.283999999999992</v>
          </cell>
          <cell r="Q81">
            <v>0</v>
          </cell>
          <cell r="R81">
            <v>16.283999999999992</v>
          </cell>
          <cell r="T81">
            <v>107.62799999999999</v>
          </cell>
          <cell r="U81">
            <v>0</v>
          </cell>
          <cell r="V81">
            <v>107.62799999999999</v>
          </cell>
          <cell r="X81">
            <v>27.340000000000032</v>
          </cell>
          <cell r="Y81">
            <v>0</v>
          </cell>
          <cell r="Z81">
            <v>27.340000000000032</v>
          </cell>
          <cell r="AB81">
            <v>0</v>
          </cell>
        </row>
        <row r="82">
          <cell r="C82" t="str">
            <v>Moneda y depósitos</v>
          </cell>
          <cell r="H82">
            <v>121.7</v>
          </cell>
          <cell r="I82">
            <v>-32.68500000000017</v>
          </cell>
          <cell r="J82">
            <v>154.38500000000016</v>
          </cell>
          <cell r="L82">
            <v>37.69999999999982</v>
          </cell>
          <cell r="M82">
            <v>142.87299999999988</v>
          </cell>
          <cell r="N82">
            <v>-105.17300000000006</v>
          </cell>
          <cell r="P82">
            <v>463.8019999999999</v>
          </cell>
          <cell r="Q82">
            <v>533.9999999999995</v>
          </cell>
          <cell r="R82">
            <v>-70.19799999999964</v>
          </cell>
          <cell r="T82">
            <v>623.2019999999998</v>
          </cell>
          <cell r="U82">
            <v>644.1879999999992</v>
          </cell>
          <cell r="V82">
            <v>-20.98599999999942</v>
          </cell>
          <cell r="X82">
            <v>74.34499999999923</v>
          </cell>
          <cell r="Y82">
            <v>348.82</v>
          </cell>
          <cell r="Z82">
            <v>-274.47500000000076</v>
          </cell>
          <cell r="AB82">
            <v>32.7</v>
          </cell>
        </row>
        <row r="83">
          <cell r="C83" t="str">
            <v>Otros activos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</row>
        <row r="84">
          <cell r="B84" t="str">
            <v>Pasivos de corto plazo</v>
          </cell>
          <cell r="H84">
            <v>161.46000000000012</v>
          </cell>
          <cell r="I84">
            <v>257.67210506</v>
          </cell>
          <cell r="J84">
            <v>-96.21210505999986</v>
          </cell>
          <cell r="L84">
            <v>250.90000000000018</v>
          </cell>
          <cell r="M84">
            <v>92.10372520000007</v>
          </cell>
          <cell r="N84">
            <v>158.7962748000001</v>
          </cell>
          <cell r="P84">
            <v>404.0242951999995</v>
          </cell>
          <cell r="Q84">
            <v>33.04187899999994</v>
          </cell>
          <cell r="R84">
            <v>370.98241619999953</v>
          </cell>
          <cell r="T84">
            <v>816.3842951999998</v>
          </cell>
          <cell r="U84">
            <v>382.81770925999996</v>
          </cell>
          <cell r="V84">
            <v>433.5665859399998</v>
          </cell>
          <cell r="X84">
            <v>185.821834</v>
          </cell>
          <cell r="Y84">
            <v>133.8399999999998</v>
          </cell>
          <cell r="Z84">
            <v>51.98183400000019</v>
          </cell>
          <cell r="AB84">
            <v>461.80267299999997</v>
          </cell>
        </row>
        <row r="85">
          <cell r="C85" t="str">
            <v>Créditos comerciales</v>
          </cell>
          <cell r="H85">
            <v>94.66000000000008</v>
          </cell>
          <cell r="I85">
            <v>118</v>
          </cell>
          <cell r="J85">
            <v>-23.339999999999918</v>
          </cell>
          <cell r="L85">
            <v>98.39999999999998</v>
          </cell>
          <cell r="M85">
            <v>58.90429519999992</v>
          </cell>
          <cell r="N85">
            <v>39.495704800000055</v>
          </cell>
          <cell r="P85">
            <v>212.3242951999997</v>
          </cell>
          <cell r="Q85">
            <v>10.200000000000045</v>
          </cell>
          <cell r="R85">
            <v>202.12429519999966</v>
          </cell>
          <cell r="T85">
            <v>405.38429519999977</v>
          </cell>
          <cell r="U85">
            <v>187.10429519999997</v>
          </cell>
          <cell r="V85">
            <v>218.2799999999998</v>
          </cell>
          <cell r="X85">
            <v>0</v>
          </cell>
          <cell r="Y85">
            <v>67.43999999999994</v>
          </cell>
          <cell r="Z85">
            <v>-67.43999999999994</v>
          </cell>
          <cell r="AB85">
            <v>318.5</v>
          </cell>
        </row>
        <row r="86">
          <cell r="C86" t="str">
            <v>Préstamos</v>
          </cell>
          <cell r="H86">
            <v>61.90000000000005</v>
          </cell>
          <cell r="I86">
            <v>132.87210505999997</v>
          </cell>
          <cell r="J86">
            <v>-70.97210505999992</v>
          </cell>
          <cell r="L86">
            <v>147.6000000000002</v>
          </cell>
          <cell r="M86">
            <v>33.199430000000156</v>
          </cell>
          <cell r="N86">
            <v>114.40057000000004</v>
          </cell>
          <cell r="P86">
            <v>152.09999999999982</v>
          </cell>
          <cell r="Q86">
            <v>22.841878999999892</v>
          </cell>
          <cell r="R86">
            <v>129.25812099999993</v>
          </cell>
          <cell r="T86">
            <v>361.6</v>
          </cell>
          <cell r="U86">
            <v>188.91341406</v>
          </cell>
          <cell r="V86">
            <v>172.68658594000001</v>
          </cell>
          <cell r="X86">
            <v>156.421834</v>
          </cell>
          <cell r="Y86">
            <v>66.39999999999986</v>
          </cell>
          <cell r="Z86">
            <v>90.02183400000013</v>
          </cell>
          <cell r="AB86">
            <v>143.30267299999997</v>
          </cell>
        </row>
        <row r="87">
          <cell r="C87" t="str">
            <v>Moneda y depósitos</v>
          </cell>
          <cell r="H87">
            <v>4.899999999999999</v>
          </cell>
          <cell r="I87">
            <v>0</v>
          </cell>
          <cell r="J87">
            <v>4.899999999999999</v>
          </cell>
          <cell r="L87">
            <v>4.300000000000004</v>
          </cell>
          <cell r="M87">
            <v>0</v>
          </cell>
          <cell r="N87">
            <v>4.300000000000004</v>
          </cell>
          <cell r="P87">
            <v>38.2</v>
          </cell>
          <cell r="Q87">
            <v>0</v>
          </cell>
          <cell r="R87">
            <v>38.2</v>
          </cell>
          <cell r="T87">
            <v>47.400000000000006</v>
          </cell>
          <cell r="U87">
            <v>0</v>
          </cell>
          <cell r="V87">
            <v>47.400000000000006</v>
          </cell>
          <cell r="X87">
            <v>26.5</v>
          </cell>
          <cell r="Y87">
            <v>0</v>
          </cell>
          <cell r="Z87">
            <v>26.5</v>
          </cell>
          <cell r="AB87">
            <v>0</v>
          </cell>
        </row>
        <row r="88">
          <cell r="C88" t="str">
            <v>Otros pasivos</v>
          </cell>
          <cell r="H88">
            <v>0</v>
          </cell>
          <cell r="I88">
            <v>6.800000000000001</v>
          </cell>
          <cell r="J88">
            <v>-6.800000000000001</v>
          </cell>
          <cell r="L88">
            <v>0.5999999999999996</v>
          </cell>
          <cell r="M88">
            <v>0</v>
          </cell>
          <cell r="N88">
            <v>0.5999999999999996</v>
          </cell>
          <cell r="P88">
            <v>1.4000000000000004</v>
          </cell>
          <cell r="Q88">
            <v>0</v>
          </cell>
          <cell r="R88">
            <v>1.4000000000000004</v>
          </cell>
          <cell r="T88">
            <v>2</v>
          </cell>
          <cell r="U88">
            <v>6.800000000000001</v>
          </cell>
          <cell r="V88">
            <v>-4.800000000000001</v>
          </cell>
          <cell r="X88">
            <v>2.9000000000000004</v>
          </cell>
          <cell r="Y88">
            <v>0</v>
          </cell>
          <cell r="Z88">
            <v>2.9000000000000004</v>
          </cell>
          <cell r="AB88">
            <v>0</v>
          </cell>
        </row>
        <row r="90">
          <cell r="E90" t="str">
            <v>CONTROLES</v>
          </cell>
        </row>
        <row r="92">
          <cell r="E92" t="str">
            <v>CTA. CTE.</v>
          </cell>
          <cell r="J92">
            <v>-4.405364961712621E-13</v>
          </cell>
          <cell r="N92">
            <v>3.126388037344441E-13</v>
          </cell>
          <cell r="R92">
            <v>0</v>
          </cell>
        </row>
        <row r="93">
          <cell r="F93" t="str">
            <v>Bienes</v>
          </cell>
        </row>
        <row r="94">
          <cell r="F94" t="str">
            <v>Servicios</v>
          </cell>
        </row>
        <row r="95">
          <cell r="F95" t="str">
            <v>Renta</v>
          </cell>
        </row>
        <row r="96">
          <cell r="F96" t="str">
            <v>Transferencias</v>
          </cell>
        </row>
        <row r="97">
          <cell r="E97" t="str">
            <v>CTA. CAPITAL Y FINANCIERA</v>
          </cell>
          <cell r="J97">
            <v>1.1368683772161603E-13</v>
          </cell>
          <cell r="N97">
            <v>-1.8474111129762605E-13</v>
          </cell>
          <cell r="R97">
            <v>0</v>
          </cell>
        </row>
        <row r="98">
          <cell r="F98" t="str">
            <v>Inversión Directa</v>
          </cell>
        </row>
        <row r="99">
          <cell r="F99" t="str">
            <v>Inversión de Cartera</v>
          </cell>
        </row>
        <row r="100">
          <cell r="F100" t="str">
            <v>Instrumentos Financieros Derivados</v>
          </cell>
        </row>
        <row r="101">
          <cell r="F101" t="str">
            <v>Otra Inversión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_cuad_ofi"/>
      <sheetName val="2000"/>
      <sheetName val="2000_cuad_ofi "/>
      <sheetName val="2001"/>
      <sheetName val="2001_cuad_ofi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ágina 05"/>
      <sheetName val="páginas 06 y 07"/>
      <sheetName val="página 08"/>
      <sheetName val="Página 08A"/>
      <sheetName val="páginas 09 y 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_cuad_ofi"/>
      <sheetName val="2000"/>
      <sheetName val="2000_cuad_ofi "/>
      <sheetName val="2001"/>
      <sheetName val="2001_cuad_ofi"/>
      <sheetName val="#¡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_22_e1"/>
      <sheetName val="C_22_g1 "/>
      <sheetName val="C_22_i1 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rie_BP_neta"/>
      <sheetName val="serie_BP_bruta"/>
      <sheetName val="serie_X_Bienes"/>
      <sheetName val="serie_cobre"/>
      <sheetName val="serie_M_Bienes"/>
      <sheetName val="serie_petr"/>
      <sheetName val="serie_var%exp_imp"/>
      <sheetName val="serie_servicios"/>
      <sheetName val="serie_renta"/>
      <sheetName val="series_transf._corr"/>
      <sheetName val="serie_cta_cap_fin"/>
      <sheetName val="serie_tasas"/>
      <sheetName val="serie_reservas"/>
    </sheetNames>
    <sheetDataSet>
      <sheetData sheetId="1">
        <row r="1">
          <cell r="A1" t="str">
            <v>BALANZA DE PAGOS: SERIE BRUTA MENSUAL 2004</v>
          </cell>
          <cell r="AN1" t="str">
            <v>BALANZA DE PAGOS: SERIE BRUTA MENSUAL 2004</v>
          </cell>
        </row>
        <row r="2">
          <cell r="A2" t="str">
            <v>(Millones de dólares)</v>
          </cell>
          <cell r="AN2" t="str">
            <v>(Millones de dólares)</v>
          </cell>
        </row>
        <row r="6">
          <cell r="H6" t="str">
            <v>Enero</v>
          </cell>
          <cell r="L6" t="str">
            <v>Febrero</v>
          </cell>
          <cell r="P6" t="str">
            <v>Marzo</v>
          </cell>
          <cell r="T6" t="str">
            <v>I. TRIM.</v>
          </cell>
          <cell r="X6" t="str">
            <v>Abril</v>
          </cell>
          <cell r="AB6" t="str">
            <v>Mayo</v>
          </cell>
          <cell r="AF6" t="str">
            <v>Junio</v>
          </cell>
          <cell r="AJ6" t="str">
            <v>II. TRIM.</v>
          </cell>
          <cell r="AN6" t="str">
            <v>Julio</v>
          </cell>
          <cell r="AR6" t="str">
            <v>Agosto</v>
          </cell>
          <cell r="AV6" t="str">
            <v>Septiembre</v>
          </cell>
          <cell r="AZ6" t="str">
            <v>III. TRIM.</v>
          </cell>
          <cell r="BD6" t="str">
            <v>Octubre</v>
          </cell>
          <cell r="BH6" t="str">
            <v>Noviembre</v>
          </cell>
          <cell r="BL6" t="str">
            <v>Diciembre</v>
          </cell>
          <cell r="BP6" t="str">
            <v>IV. TRIM.</v>
          </cell>
          <cell r="BT6" t="str">
            <v>TOTAL AÑO</v>
          </cell>
        </row>
        <row r="7">
          <cell r="A7" t="str">
            <v>ESPECIFICACIÓN</v>
          </cell>
          <cell r="H7" t="str">
            <v>Créditos</v>
          </cell>
          <cell r="I7" t="str">
            <v>Débitos</v>
          </cell>
          <cell r="J7" t="str">
            <v>Saldo</v>
          </cell>
          <cell r="L7" t="str">
            <v>Créditos</v>
          </cell>
          <cell r="M7" t="str">
            <v>Débitos</v>
          </cell>
          <cell r="N7" t="str">
            <v>Saldo</v>
          </cell>
          <cell r="P7" t="str">
            <v>Créditos</v>
          </cell>
          <cell r="Q7" t="str">
            <v>Débitos</v>
          </cell>
          <cell r="R7" t="str">
            <v>Saldo</v>
          </cell>
          <cell r="T7" t="str">
            <v>Créditos</v>
          </cell>
          <cell r="U7" t="str">
            <v>Débitos</v>
          </cell>
          <cell r="V7" t="str">
            <v>Saldo</v>
          </cell>
          <cell r="X7" t="str">
            <v>Créditos</v>
          </cell>
          <cell r="Y7" t="str">
            <v>Débitos</v>
          </cell>
          <cell r="Z7" t="str">
            <v>Saldo</v>
          </cell>
          <cell r="AB7" t="str">
            <v>Créditos</v>
          </cell>
          <cell r="AC7" t="str">
            <v>Débitos</v>
          </cell>
          <cell r="AD7" t="str">
            <v>Saldo</v>
          </cell>
        </row>
        <row r="10">
          <cell r="A10" t="str">
            <v>1. CUENTA CORRIENTE</v>
          </cell>
          <cell r="H10">
            <v>2949.763826844001</v>
          </cell>
          <cell r="I10">
            <v>3096.14289989596</v>
          </cell>
          <cell r="J10">
            <v>-146.37907305195904</v>
          </cell>
          <cell r="L10">
            <v>2982.319302709927</v>
          </cell>
          <cell r="M10">
            <v>2702.183512164101</v>
          </cell>
          <cell r="N10">
            <v>280.1357905458258</v>
          </cell>
          <cell r="P10">
            <v>3802.1079476729906</v>
          </cell>
          <cell r="Q10">
            <v>3198.8931193972553</v>
          </cell>
          <cell r="R10">
            <v>603.2148282757353</v>
          </cell>
          <cell r="T10">
            <v>9734.191077226917</v>
          </cell>
          <cell r="U10">
            <v>8997.219531457316</v>
          </cell>
          <cell r="V10">
            <v>736.9715457696002</v>
          </cell>
          <cell r="X10">
            <v>3486.271065193988</v>
          </cell>
          <cell r="Y10">
            <v>3098.7837290186676</v>
          </cell>
          <cell r="Z10">
            <v>387.48733617532025</v>
          </cell>
          <cell r="AB10">
            <v>3614.81687487645</v>
          </cell>
          <cell r="AC10">
            <v>3272.4043818826276</v>
          </cell>
          <cell r="AD10">
            <v>342.4124929938225</v>
          </cell>
        </row>
        <row r="12">
          <cell r="B12" t="str">
            <v>A. BIENES Y SERVICIOS</v>
          </cell>
          <cell r="H12">
            <v>2689.252223863406</v>
          </cell>
          <cell r="I12">
            <v>2195.227258256915</v>
          </cell>
          <cell r="J12">
            <v>494.02496560649115</v>
          </cell>
          <cell r="L12">
            <v>2728.558367800012</v>
          </cell>
          <cell r="M12">
            <v>1959.4277019963279</v>
          </cell>
          <cell r="N12">
            <v>769.1306658036842</v>
          </cell>
          <cell r="P12">
            <v>3551.296618644864</v>
          </cell>
          <cell r="Q12">
            <v>2376.8733148569368</v>
          </cell>
          <cell r="R12">
            <v>1174.4233037879271</v>
          </cell>
          <cell r="T12">
            <v>8969.10721030828</v>
          </cell>
          <cell r="U12">
            <v>6531.52827511018</v>
          </cell>
          <cell r="V12">
            <v>2437.5789351981</v>
          </cell>
          <cell r="X12">
            <v>3191.4526706119163</v>
          </cell>
          <cell r="Y12">
            <v>2298.312717505577</v>
          </cell>
          <cell r="Z12">
            <v>893.1399531063394</v>
          </cell>
          <cell r="AB12">
            <v>3290.607514873602</v>
          </cell>
          <cell r="AC12">
            <v>2394.6382715138493</v>
          </cell>
          <cell r="AD12">
            <v>895.9692433597529</v>
          </cell>
        </row>
        <row r="13">
          <cell r="C13" t="str">
            <v>a. Bienes</v>
          </cell>
          <cell r="H13">
            <v>2202.3891356500003</v>
          </cell>
          <cell r="I13">
            <v>1678.3915443278001</v>
          </cell>
          <cell r="J13">
            <v>523.9975913222002</v>
          </cell>
          <cell r="L13">
            <v>2241.6952795866064</v>
          </cell>
          <cell r="M13">
            <v>1442.5919880672134</v>
          </cell>
          <cell r="N13">
            <v>799.103291519393</v>
          </cell>
          <cell r="P13">
            <v>3064.433530431458</v>
          </cell>
          <cell r="Q13">
            <v>1860.037600927822</v>
          </cell>
          <cell r="R13">
            <v>1204.3959295036361</v>
          </cell>
          <cell r="T13">
            <v>7508.517945668064</v>
          </cell>
          <cell r="U13">
            <v>4981.021133322836</v>
          </cell>
          <cell r="V13">
            <v>2527.496812345228</v>
          </cell>
          <cell r="X13">
            <v>2732.2321758428548</v>
          </cell>
          <cell r="Y13">
            <v>1748.5270423046936</v>
          </cell>
          <cell r="Z13">
            <v>983.7051335381611</v>
          </cell>
          <cell r="AB13">
            <v>2831.3870201045406</v>
          </cell>
          <cell r="AC13">
            <v>1844.8525963129662</v>
          </cell>
          <cell r="AD13">
            <v>986.5344237915745</v>
          </cell>
        </row>
        <row r="14">
          <cell r="D14" t="str">
            <v> Mercancías Generales</v>
          </cell>
          <cell r="H14">
            <v>2154.0781416278123</v>
          </cell>
          <cell r="I14">
            <v>1645.361321744741</v>
          </cell>
          <cell r="J14">
            <v>508.71681988307137</v>
          </cell>
          <cell r="L14">
            <v>2197.2704344902463</v>
          </cell>
          <cell r="M14">
            <v>1413.5554630671206</v>
          </cell>
          <cell r="N14">
            <v>783.7149714231257</v>
          </cell>
          <cell r="P14">
            <v>3019.741792600006</v>
          </cell>
          <cell r="Q14">
            <v>1823.7321746491057</v>
          </cell>
          <cell r="R14">
            <v>1196.0096179509005</v>
          </cell>
          <cell r="T14">
            <v>7371.090368718064</v>
          </cell>
          <cell r="U14">
            <v>4882.6489594609675</v>
          </cell>
          <cell r="V14">
            <v>2488.441409257097</v>
          </cell>
          <cell r="X14">
            <v>2687.039903286383</v>
          </cell>
          <cell r="Y14">
            <v>1713.9011904528418</v>
          </cell>
          <cell r="Z14">
            <v>973.1387128335411</v>
          </cell>
          <cell r="AB14">
            <v>2781.8593642721103</v>
          </cell>
          <cell r="AC14">
            <v>1808.3529666833365</v>
          </cell>
          <cell r="AD14">
            <v>973.5063975887738</v>
          </cell>
        </row>
        <row r="15">
          <cell r="F15" t="str">
            <v>Régimen general</v>
          </cell>
          <cell r="H15">
            <v>2082.4375184259998</v>
          </cell>
          <cell r="I15">
            <v>1515.3678704051167</v>
          </cell>
          <cell r="J15">
            <v>567.069648020883</v>
          </cell>
          <cell r="L15">
            <v>2141.6527396792</v>
          </cell>
          <cell r="M15">
            <v>1292.7721867193268</v>
          </cell>
          <cell r="N15">
            <v>848.8805529598731</v>
          </cell>
          <cell r="P15">
            <v>2950.1256176640004</v>
          </cell>
          <cell r="Q15">
            <v>1710.8314187257608</v>
          </cell>
          <cell r="R15">
            <v>1239.2941989382396</v>
          </cell>
          <cell r="T15">
            <v>7174.2158757692</v>
          </cell>
          <cell r="U15">
            <v>4518.971475850204</v>
          </cell>
          <cell r="V15">
            <v>2655.2443999189954</v>
          </cell>
          <cell r="X15">
            <v>2622.286929698</v>
          </cell>
          <cell r="Y15">
            <v>1578.1909012101414</v>
          </cell>
          <cell r="Z15">
            <v>1044.0960284878588</v>
          </cell>
          <cell r="AB15">
            <v>2716.4880737908</v>
          </cell>
          <cell r="AC15">
            <v>1636.524880751726</v>
          </cell>
          <cell r="AD15">
            <v>1079.9631930390742</v>
          </cell>
        </row>
        <row r="16">
          <cell r="F16" t="str">
            <v>Zona Franca</v>
          </cell>
          <cell r="H16">
            <v>71.64062320181242</v>
          </cell>
          <cell r="I16">
            <v>129.99345133962416</v>
          </cell>
          <cell r="J16">
            <v>-58.35282813781174</v>
          </cell>
          <cell r="L16">
            <v>55.61769481104662</v>
          </cell>
          <cell r="M16">
            <v>120.78327634779387</v>
          </cell>
          <cell r="N16">
            <v>-65.16558153674725</v>
          </cell>
          <cell r="P16">
            <v>69.6161749360059</v>
          </cell>
          <cell r="Q16">
            <v>112.90075592334495</v>
          </cell>
          <cell r="R16">
            <v>-43.28458098733904</v>
          </cell>
          <cell r="T16">
            <v>196.87449294886494</v>
          </cell>
          <cell r="U16">
            <v>363.677483610763</v>
          </cell>
          <cell r="V16">
            <v>-166.80299066189804</v>
          </cell>
          <cell r="X16">
            <v>64.7529735883825</v>
          </cell>
          <cell r="Y16">
            <v>135.71028924270033</v>
          </cell>
          <cell r="Z16">
            <v>-70.95731565431782</v>
          </cell>
          <cell r="AB16">
            <v>65.37129048131031</v>
          </cell>
          <cell r="AC16">
            <v>171.82808593161045</v>
          </cell>
          <cell r="AD16">
            <v>-106.45679545030013</v>
          </cell>
        </row>
        <row r="17">
          <cell r="D17" t="str">
            <v> Reparaciones de bienes</v>
          </cell>
          <cell r="H17">
            <v>0.06433537832310839</v>
          </cell>
          <cell r="I17">
            <v>4.857136697684949</v>
          </cell>
          <cell r="J17">
            <v>-4.79280131936184</v>
          </cell>
          <cell r="L17">
            <v>0.06568507157464212</v>
          </cell>
          <cell r="M17">
            <v>4.269858333426197</v>
          </cell>
          <cell r="N17">
            <v>-4.204173261851555</v>
          </cell>
          <cell r="P17">
            <v>0.08997955010224949</v>
          </cell>
          <cell r="Q17">
            <v>5.338759612049713</v>
          </cell>
          <cell r="R17">
            <v>-5.248780061947463</v>
          </cell>
          <cell r="T17">
            <v>0.22</v>
          </cell>
          <cell r="U17">
            <v>14.46575464316086</v>
          </cell>
          <cell r="V17">
            <v>-14.24575464316086</v>
          </cell>
          <cell r="X17">
            <v>0.05226939970717424</v>
          </cell>
          <cell r="Y17">
            <v>5.059185185185187</v>
          </cell>
          <cell r="Z17">
            <v>-5.006915785478013</v>
          </cell>
          <cell r="AB17">
            <v>0.05424597364568082</v>
          </cell>
          <cell r="AC17">
            <v>5.332962962962962</v>
          </cell>
          <cell r="AD17">
            <v>-5.278716989317282</v>
          </cell>
        </row>
        <row r="18">
          <cell r="D18" t="str">
            <v>Bienes adquiridos en puerto por medios de transporte</v>
          </cell>
          <cell r="H18">
            <v>14.291226993865031</v>
          </cell>
          <cell r="I18">
            <v>28.17308588537426</v>
          </cell>
          <cell r="J18">
            <v>-13.881858891509228</v>
          </cell>
          <cell r="L18">
            <v>14.591042944785276</v>
          </cell>
          <cell r="M18">
            <v>24.766666666666666</v>
          </cell>
          <cell r="N18">
            <v>-10.17562372188139</v>
          </cell>
          <cell r="P18">
            <v>19.987730061349694</v>
          </cell>
          <cell r="Q18">
            <v>30.96666666666666</v>
          </cell>
          <cell r="R18">
            <v>-10.978936605316967</v>
          </cell>
          <cell r="T18">
            <v>48.87</v>
          </cell>
          <cell r="U18">
            <v>83.90641921870758</v>
          </cell>
          <cell r="V18">
            <v>-35.03641921870758</v>
          </cell>
          <cell r="X18">
            <v>23.782576866764277</v>
          </cell>
          <cell r="Y18">
            <v>29.566666666666677</v>
          </cell>
          <cell r="Z18">
            <v>-5.7840897999024</v>
          </cell>
          <cell r="AB18">
            <v>24.681918008784773</v>
          </cell>
          <cell r="AC18">
            <v>31.166666666666668</v>
          </cell>
          <cell r="AD18">
            <v>-6.4847486578818945</v>
          </cell>
        </row>
        <row r="19">
          <cell r="D19" t="str">
            <v>Oro no monetario</v>
          </cell>
          <cell r="H19">
            <v>33.95543165</v>
          </cell>
          <cell r="I19">
            <v>0</v>
          </cell>
          <cell r="J19">
            <v>33.95543165</v>
          </cell>
          <cell r="L19">
            <v>29.76811708</v>
          </cell>
          <cell r="M19">
            <v>0</v>
          </cell>
          <cell r="N19">
            <v>29.76811708</v>
          </cell>
          <cell r="P19">
            <v>24.614028219999998</v>
          </cell>
          <cell r="Q19">
            <v>0</v>
          </cell>
          <cell r="R19">
            <v>24.614028219999998</v>
          </cell>
          <cell r="T19">
            <v>88.33757695</v>
          </cell>
          <cell r="U19">
            <v>0</v>
          </cell>
          <cell r="V19">
            <v>88.33757695</v>
          </cell>
          <cell r="X19">
            <v>21.35742629</v>
          </cell>
          <cell r="Y19">
            <v>0</v>
          </cell>
          <cell r="Z19">
            <v>21.35742629</v>
          </cell>
          <cell r="AB19">
            <v>24.79149185</v>
          </cell>
          <cell r="AC19">
            <v>0</v>
          </cell>
          <cell r="AD19">
            <v>24.79149185</v>
          </cell>
        </row>
        <row r="21">
          <cell r="C21" t="str">
            <v>b. Servicios</v>
          </cell>
          <cell r="H21">
            <v>486.86308821340566</v>
          </cell>
          <cell r="I21">
            <v>516.8357139291146</v>
          </cell>
          <cell r="J21">
            <v>-29.972625715708944</v>
          </cell>
          <cell r="L21">
            <v>486.86308821340566</v>
          </cell>
          <cell r="M21">
            <v>516.8357139291146</v>
          </cell>
          <cell r="N21">
            <v>-29.972625715708944</v>
          </cell>
          <cell r="P21">
            <v>486.86308821340566</v>
          </cell>
          <cell r="Q21">
            <v>516.8357139291146</v>
          </cell>
          <cell r="R21">
            <v>-29.972625715708944</v>
          </cell>
          <cell r="T21">
            <v>1460.5892646402167</v>
          </cell>
          <cell r="U21">
            <v>1550.507141787344</v>
          </cell>
          <cell r="V21">
            <v>-89.91787714712723</v>
          </cell>
          <cell r="X21">
            <v>459.2204947690615</v>
          </cell>
          <cell r="Y21">
            <v>549.7856752008831</v>
          </cell>
          <cell r="Z21">
            <v>-90.56518043182166</v>
          </cell>
          <cell r="AB21">
            <v>459.2204947690615</v>
          </cell>
          <cell r="AC21">
            <v>549.7856752008831</v>
          </cell>
          <cell r="AD21">
            <v>-90.56518043182166</v>
          </cell>
        </row>
        <row r="22">
          <cell r="D22" t="str">
            <v>Transportes</v>
          </cell>
          <cell r="H22">
            <v>249.45113579792005</v>
          </cell>
          <cell r="I22">
            <v>241.1851086271536</v>
          </cell>
          <cell r="J22">
            <v>8.26602717076645</v>
          </cell>
          <cell r="L22">
            <v>249.45113579792005</v>
          </cell>
          <cell r="M22">
            <v>241.1851086271536</v>
          </cell>
          <cell r="N22">
            <v>8.26602717076645</v>
          </cell>
          <cell r="P22">
            <v>249.45113579792005</v>
          </cell>
          <cell r="Q22">
            <v>241.1851086271536</v>
          </cell>
          <cell r="R22">
            <v>8.26602717076645</v>
          </cell>
          <cell r="T22">
            <v>748.3534073937601</v>
          </cell>
          <cell r="U22">
            <v>723.5553258814608</v>
          </cell>
          <cell r="V22">
            <v>24.79808151229929</v>
          </cell>
          <cell r="X22">
            <v>276.24972073131045</v>
          </cell>
          <cell r="Y22">
            <v>258.76796637390487</v>
          </cell>
          <cell r="Z22">
            <v>17.481754357405578</v>
          </cell>
          <cell r="AB22">
            <v>276.24972073131045</v>
          </cell>
          <cell r="AC22">
            <v>258.76796637390487</v>
          </cell>
          <cell r="AD22">
            <v>17.481754357405578</v>
          </cell>
        </row>
        <row r="23">
          <cell r="D23" t="str">
            <v>Viajes</v>
          </cell>
          <cell r="H23">
            <v>124.5</v>
          </cell>
          <cell r="I23">
            <v>76.93333333333332</v>
          </cell>
          <cell r="J23">
            <v>47.56666666666668</v>
          </cell>
          <cell r="L23">
            <v>124.5</v>
          </cell>
          <cell r="M23">
            <v>76.93333333333332</v>
          </cell>
          <cell r="N23">
            <v>47.56666666666668</v>
          </cell>
          <cell r="P23">
            <v>124.5</v>
          </cell>
          <cell r="Q23">
            <v>76.93333333333332</v>
          </cell>
          <cell r="R23">
            <v>47.56666666666668</v>
          </cell>
          <cell r="T23">
            <v>373.5</v>
          </cell>
          <cell r="U23">
            <v>230.8</v>
          </cell>
          <cell r="V23">
            <v>142.7</v>
          </cell>
          <cell r="X23">
            <v>64.2</v>
          </cell>
          <cell r="Y23">
            <v>80.1</v>
          </cell>
          <cell r="Z23">
            <v>-15.9</v>
          </cell>
          <cell r="AB23">
            <v>64.2</v>
          </cell>
          <cell r="AC23">
            <v>80.1</v>
          </cell>
          <cell r="AD23">
            <v>-15.9</v>
          </cell>
        </row>
        <row r="24">
          <cell r="D24" t="str">
            <v>Otros</v>
          </cell>
          <cell r="H24">
            <v>112.91195241548557</v>
          </cell>
          <cell r="I24">
            <v>198.71727196862773</v>
          </cell>
          <cell r="J24">
            <v>-85.80531955314216</v>
          </cell>
          <cell r="L24">
            <v>112.91195241548557</v>
          </cell>
          <cell r="M24">
            <v>198.71727196862773</v>
          </cell>
          <cell r="N24">
            <v>-85.80531955314216</v>
          </cell>
          <cell r="P24">
            <v>112.91195241548557</v>
          </cell>
          <cell r="Q24">
            <v>198.71727196862773</v>
          </cell>
          <cell r="R24">
            <v>-85.80531955314216</v>
          </cell>
          <cell r="T24">
            <v>338.7358572464567</v>
          </cell>
          <cell r="U24">
            <v>596.1518159058832</v>
          </cell>
          <cell r="V24">
            <v>-257.41595865942645</v>
          </cell>
          <cell r="X24">
            <v>118.77077403775102</v>
          </cell>
          <cell r="Y24">
            <v>210.9177088269782</v>
          </cell>
          <cell r="Z24">
            <v>-92.14693478922719</v>
          </cell>
          <cell r="AB24">
            <v>118.77077403775102</v>
          </cell>
          <cell r="AC24">
            <v>210.9177088269782</v>
          </cell>
          <cell r="AD24">
            <v>-92.14693478922719</v>
          </cell>
        </row>
        <row r="26">
          <cell r="B26" t="str">
            <v>B. RENTA</v>
          </cell>
          <cell r="H26">
            <v>175.78105565104036</v>
          </cell>
          <cell r="I26">
            <v>869.8256416390449</v>
          </cell>
          <cell r="J26">
            <v>-694.0445859880045</v>
          </cell>
          <cell r="L26">
            <v>174.16810284160925</v>
          </cell>
          <cell r="M26">
            <v>711.0658101677734</v>
          </cell>
          <cell r="N26">
            <v>-536.8977073261642</v>
          </cell>
          <cell r="P26">
            <v>169.15770803728657</v>
          </cell>
          <cell r="Q26">
            <v>792.3298045403183</v>
          </cell>
          <cell r="R26">
            <v>-623.1720965030318</v>
          </cell>
          <cell r="T26">
            <v>519.106866529936</v>
          </cell>
          <cell r="U26">
            <v>2373.2212563471367</v>
          </cell>
          <cell r="V26">
            <v>-1854.1143898172006</v>
          </cell>
          <cell r="X26">
            <v>154.86626790281753</v>
          </cell>
          <cell r="Y26">
            <v>771.8057093834668</v>
          </cell>
          <cell r="Z26">
            <v>-616.9394414806493</v>
          </cell>
          <cell r="AB26">
            <v>169.3103555204673</v>
          </cell>
          <cell r="AC26">
            <v>849.1106415208363</v>
          </cell>
          <cell r="AD26">
            <v>-679.800286000369</v>
          </cell>
        </row>
        <row r="27">
          <cell r="D27" t="str">
            <v> Remuneración de empleados</v>
          </cell>
          <cell r="H27">
            <v>0.9</v>
          </cell>
          <cell r="I27">
            <v>1.2</v>
          </cell>
          <cell r="J27">
            <v>-0.3</v>
          </cell>
          <cell r="L27">
            <v>1</v>
          </cell>
          <cell r="M27">
            <v>1.3</v>
          </cell>
          <cell r="N27">
            <v>-0.3</v>
          </cell>
          <cell r="P27">
            <v>0.9</v>
          </cell>
          <cell r="Q27">
            <v>1.2</v>
          </cell>
          <cell r="R27">
            <v>-0.3</v>
          </cell>
          <cell r="T27">
            <v>2.8</v>
          </cell>
          <cell r="U27">
            <v>3.7</v>
          </cell>
          <cell r="V27">
            <v>-0.9</v>
          </cell>
          <cell r="X27">
            <v>0.9</v>
          </cell>
          <cell r="Y27">
            <v>1.2</v>
          </cell>
          <cell r="Z27">
            <v>-0.3</v>
          </cell>
          <cell r="AB27">
            <v>1</v>
          </cell>
          <cell r="AC27">
            <v>1.3</v>
          </cell>
          <cell r="AD27">
            <v>-0.3</v>
          </cell>
        </row>
        <row r="28">
          <cell r="D28" t="str">
            <v>Renta de la inversión</v>
          </cell>
          <cell r="H28">
            <v>174.88105565104036</v>
          </cell>
          <cell r="I28">
            <v>868.6256416390448</v>
          </cell>
          <cell r="J28">
            <v>-693.7445859880045</v>
          </cell>
          <cell r="L28">
            <v>173.16810284160925</v>
          </cell>
          <cell r="M28">
            <v>709.7658101677735</v>
          </cell>
          <cell r="N28">
            <v>-536.5977073261643</v>
          </cell>
          <cell r="P28">
            <v>168.25770803728656</v>
          </cell>
          <cell r="Q28">
            <v>791.1298045403182</v>
          </cell>
          <cell r="R28">
            <v>-622.8720965030317</v>
          </cell>
          <cell r="T28">
            <v>516.3068665299361</v>
          </cell>
          <cell r="U28">
            <v>2369.521256347137</v>
          </cell>
          <cell r="V28">
            <v>-1853.2143898172008</v>
          </cell>
          <cell r="X28">
            <v>153.96626790281752</v>
          </cell>
          <cell r="Y28">
            <v>770.6057093834668</v>
          </cell>
          <cell r="Z28">
            <v>-616.6394414806492</v>
          </cell>
          <cell r="AB28">
            <v>168.3103555204673</v>
          </cell>
          <cell r="AC28">
            <v>847.8106415208364</v>
          </cell>
          <cell r="AD28">
            <v>-679.5002860003691</v>
          </cell>
        </row>
        <row r="29">
          <cell r="E29" t="str">
            <v>Inversión directa</v>
          </cell>
          <cell r="H29">
            <v>78.64336729000001</v>
          </cell>
          <cell r="I29">
            <v>684.30472399724</v>
          </cell>
          <cell r="J29">
            <v>-605.66135670724</v>
          </cell>
          <cell r="L29">
            <v>78.35340031000001</v>
          </cell>
          <cell r="M29">
            <v>657.5462447495199</v>
          </cell>
          <cell r="N29">
            <v>-579.19284443952</v>
          </cell>
          <cell r="P29">
            <v>78.51576865000001</v>
          </cell>
          <cell r="Q29">
            <v>663.4671010214</v>
          </cell>
          <cell r="R29">
            <v>-584.9513323714</v>
          </cell>
          <cell r="T29">
            <v>235.51253625000004</v>
          </cell>
          <cell r="U29">
            <v>2005.31806976816</v>
          </cell>
          <cell r="V29">
            <v>-1769.80553351816</v>
          </cell>
          <cell r="X29">
            <v>78.49592170000001</v>
          </cell>
          <cell r="Y29">
            <v>650.5198710703867</v>
          </cell>
          <cell r="Z29">
            <v>-572.0239493703866</v>
          </cell>
          <cell r="AB29">
            <v>78.50228966</v>
          </cell>
          <cell r="AC29">
            <v>647.3311888121067</v>
          </cell>
          <cell r="AD29">
            <v>-568.8288991521067</v>
          </cell>
        </row>
        <row r="30">
          <cell r="F30" t="str">
            <v>En el extranjero</v>
          </cell>
          <cell r="H30">
            <v>78.64336729000001</v>
          </cell>
          <cell r="I30">
            <v>0</v>
          </cell>
          <cell r="J30">
            <v>78.64336729000001</v>
          </cell>
          <cell r="L30">
            <v>78.35340031000001</v>
          </cell>
          <cell r="M30">
            <v>0</v>
          </cell>
          <cell r="N30">
            <v>78.35340031000001</v>
          </cell>
          <cell r="P30">
            <v>78.51576865000001</v>
          </cell>
          <cell r="Q30">
            <v>0</v>
          </cell>
          <cell r="R30">
            <v>78.51576865000001</v>
          </cell>
          <cell r="T30">
            <v>235.51253625000004</v>
          </cell>
          <cell r="U30">
            <v>0</v>
          </cell>
          <cell r="V30">
            <v>235.51253625000004</v>
          </cell>
          <cell r="X30">
            <v>78.49592170000001</v>
          </cell>
          <cell r="Y30">
            <v>0</v>
          </cell>
          <cell r="Z30">
            <v>78.49592170000001</v>
          </cell>
          <cell r="AB30">
            <v>78.50228966</v>
          </cell>
          <cell r="AC30">
            <v>0</v>
          </cell>
          <cell r="AD30">
            <v>78.50228966</v>
          </cell>
        </row>
        <row r="31">
          <cell r="F31" t="str">
            <v>En Chile</v>
          </cell>
          <cell r="H31">
            <v>0</v>
          </cell>
          <cell r="I31">
            <v>684.30472399724</v>
          </cell>
          <cell r="J31">
            <v>-684.30472399724</v>
          </cell>
          <cell r="L31">
            <v>0</v>
          </cell>
          <cell r="M31">
            <v>657.5462447495199</v>
          </cell>
          <cell r="N31">
            <v>-657.5462447495199</v>
          </cell>
          <cell r="P31">
            <v>0</v>
          </cell>
          <cell r="Q31">
            <v>663.4671010214</v>
          </cell>
          <cell r="R31">
            <v>-663.4671010214</v>
          </cell>
          <cell r="T31">
            <v>0</v>
          </cell>
          <cell r="U31">
            <v>2005.31806976816</v>
          </cell>
          <cell r="V31">
            <v>-2005.31806976816</v>
          </cell>
          <cell r="X31">
            <v>0</v>
          </cell>
          <cell r="Y31">
            <v>650.5198710703867</v>
          </cell>
          <cell r="Z31">
            <v>-650.5198710703867</v>
          </cell>
          <cell r="AB31">
            <v>0</v>
          </cell>
          <cell r="AC31">
            <v>647.3311888121067</v>
          </cell>
          <cell r="AD31">
            <v>-647.3311888121067</v>
          </cell>
        </row>
        <row r="32">
          <cell r="E32" t="str">
            <v>Inversión de cartera</v>
          </cell>
          <cell r="H32">
            <v>63.97890573398193</v>
          </cell>
          <cell r="I32">
            <v>154.46851097103252</v>
          </cell>
          <cell r="J32">
            <v>-90.48960523705058</v>
          </cell>
          <cell r="L32">
            <v>62.869903858632874</v>
          </cell>
          <cell r="M32">
            <v>24.37493720024</v>
          </cell>
          <cell r="N32">
            <v>38.49496665839287</v>
          </cell>
          <cell r="P32">
            <v>58.88179257510238</v>
          </cell>
          <cell r="Q32">
            <v>82.14043164031999</v>
          </cell>
          <cell r="R32">
            <v>-23.258639065217608</v>
          </cell>
          <cell r="T32">
            <v>185.7306021677172</v>
          </cell>
          <cell r="U32">
            <v>260.9838798115925</v>
          </cell>
          <cell r="V32">
            <v>-75.2532776438753</v>
          </cell>
          <cell r="X32">
            <v>43.4014046720189</v>
          </cell>
          <cell r="Y32">
            <v>93.67131831308001</v>
          </cell>
          <cell r="Z32">
            <v>-50.26991364106111</v>
          </cell>
          <cell r="AB32">
            <v>53.55844442648446</v>
          </cell>
          <cell r="AC32">
            <v>164.03391677367998</v>
          </cell>
          <cell r="AD32">
            <v>-110.4754723471955</v>
          </cell>
        </row>
        <row r="33">
          <cell r="F33" t="str">
            <v>Dividendos</v>
          </cell>
          <cell r="H33">
            <v>26.672014600178606</v>
          </cell>
          <cell r="I33">
            <v>23.608418939160003</v>
          </cell>
          <cell r="J33">
            <v>3.063595661018603</v>
          </cell>
          <cell r="L33">
            <v>32.768914642759526</v>
          </cell>
          <cell r="M33">
            <v>9.74351276024</v>
          </cell>
          <cell r="N33">
            <v>23.025401882519525</v>
          </cell>
          <cell r="P33">
            <v>31.37296943792136</v>
          </cell>
          <cell r="Q33">
            <v>51.18530610031999</v>
          </cell>
          <cell r="R33">
            <v>-19.812336662398632</v>
          </cell>
          <cell r="T33">
            <v>90.8138986808595</v>
          </cell>
          <cell r="U33">
            <v>84.53723779972</v>
          </cell>
          <cell r="V33">
            <v>6.276660881139492</v>
          </cell>
          <cell r="X33">
            <v>15.84396902275629</v>
          </cell>
          <cell r="Y33">
            <v>8.558758313080002</v>
          </cell>
          <cell r="Z33">
            <v>7.285210709676289</v>
          </cell>
          <cell r="AB33">
            <v>28.7161260102865</v>
          </cell>
          <cell r="AC33">
            <v>119.85783677367998</v>
          </cell>
          <cell r="AD33">
            <v>-91.14171076339348</v>
          </cell>
        </row>
        <row r="34">
          <cell r="F34" t="str">
            <v>Intereses</v>
          </cell>
          <cell r="H34">
            <v>37.306891133803326</v>
          </cell>
          <cell r="I34">
            <v>130.8600920318725</v>
          </cell>
          <cell r="J34">
            <v>-93.55320089806918</v>
          </cell>
          <cell r="L34">
            <v>30.100989215873348</v>
          </cell>
          <cell r="M34">
            <v>14.631424440000002</v>
          </cell>
          <cell r="N34">
            <v>15.469564775873346</v>
          </cell>
          <cell r="P34">
            <v>27.508823137181025</v>
          </cell>
          <cell r="Q34">
            <v>30.955125539999997</v>
          </cell>
          <cell r="R34">
            <v>-3.446302402818972</v>
          </cell>
          <cell r="T34">
            <v>94.9167034868577</v>
          </cell>
          <cell r="U34">
            <v>176.44664201187248</v>
          </cell>
          <cell r="V34">
            <v>-81.52993852501479</v>
          </cell>
          <cell r="X34">
            <v>27.557435649262608</v>
          </cell>
          <cell r="Y34">
            <v>85.11256</v>
          </cell>
          <cell r="Z34">
            <v>-57.555124350737394</v>
          </cell>
          <cell r="AB34">
            <v>24.842318416197962</v>
          </cell>
          <cell r="AC34">
            <v>44.17608</v>
          </cell>
          <cell r="AD34">
            <v>-19.333761583802037</v>
          </cell>
        </row>
        <row r="35">
          <cell r="E35" t="str">
            <v>Otra inversión</v>
          </cell>
          <cell r="H35">
            <v>32.2587826270584</v>
          </cell>
          <cell r="I35">
            <v>29.852406670772343</v>
          </cell>
          <cell r="J35">
            <v>2.406375956286059</v>
          </cell>
          <cell r="L35">
            <v>31.94479867297636</v>
          </cell>
          <cell r="M35">
            <v>27.844628218013597</v>
          </cell>
          <cell r="N35">
            <v>4.100170454962765</v>
          </cell>
          <cell r="P35">
            <v>30.860146812184176</v>
          </cell>
          <cell r="Q35">
            <v>45.52227187859822</v>
          </cell>
          <cell r="R35">
            <v>-14.662125066414042</v>
          </cell>
          <cell r="T35">
            <v>95.06372811221894</v>
          </cell>
          <cell r="U35">
            <v>103.21930676738415</v>
          </cell>
          <cell r="V35">
            <v>-8.155578655165215</v>
          </cell>
          <cell r="X35">
            <v>32.06894153079861</v>
          </cell>
          <cell r="Y35">
            <v>26.41452</v>
          </cell>
          <cell r="Z35">
            <v>5.654421530798611</v>
          </cell>
          <cell r="AB35">
            <v>36.249621433982846</v>
          </cell>
          <cell r="AC35">
            <v>36.445535935049705</v>
          </cell>
          <cell r="AD35">
            <v>-0.19591450106685926</v>
          </cell>
        </row>
        <row r="37">
          <cell r="B37" t="str">
            <v>C. TRANSFERENCIAS CORRIENTES</v>
          </cell>
          <cell r="H37">
            <v>84.73054732955478</v>
          </cell>
          <cell r="I37">
            <v>31.09</v>
          </cell>
          <cell r="J37">
            <v>53.640547329554785</v>
          </cell>
          <cell r="L37">
            <v>79.59283206830541</v>
          </cell>
          <cell r="M37">
            <v>31.69</v>
          </cell>
          <cell r="N37">
            <v>47.902832068305415</v>
          </cell>
          <cell r="P37">
            <v>81.65362099083981</v>
          </cell>
          <cell r="Q37">
            <v>29.69</v>
          </cell>
          <cell r="R37">
            <v>51.963620990839814</v>
          </cell>
          <cell r="T37">
            <v>245.97700038870002</v>
          </cell>
          <cell r="U37">
            <v>92.47</v>
          </cell>
          <cell r="V37">
            <v>153.50700038870002</v>
          </cell>
          <cell r="X37">
            <v>139.95212667925412</v>
          </cell>
          <cell r="Y37">
            <v>28.665302129623665</v>
          </cell>
          <cell r="Z37">
            <v>111.28682454963045</v>
          </cell>
          <cell r="AB37">
            <v>154.89900448238038</v>
          </cell>
          <cell r="AC37">
            <v>28.655468847941776</v>
          </cell>
          <cell r="AD37">
            <v>126.2435356344386</v>
          </cell>
        </row>
        <row r="39">
          <cell r="A39" t="str">
            <v>2. CUENTA DE CAPITAL Y FINACIERA</v>
          </cell>
          <cell r="H39">
            <v>4011.295155755566</v>
          </cell>
          <cell r="I39">
            <v>4077.294061291415</v>
          </cell>
          <cell r="J39">
            <v>-65.99890553584873</v>
          </cell>
          <cell r="L39">
            <v>5796.42693970904</v>
          </cell>
          <cell r="M39">
            <v>5833.36647989127</v>
          </cell>
          <cell r="N39">
            <v>-36.93954018222939</v>
          </cell>
          <cell r="P39">
            <v>4480.705324194512</v>
          </cell>
          <cell r="Q39">
            <v>4951.689469470359</v>
          </cell>
          <cell r="R39">
            <v>-470.98414527584646</v>
          </cell>
          <cell r="T39">
            <v>14288.42741965912</v>
          </cell>
          <cell r="U39">
            <v>14862.350010653043</v>
          </cell>
          <cell r="V39">
            <v>-573.9225909939232</v>
          </cell>
          <cell r="X39">
            <v>3489.4446184360136</v>
          </cell>
          <cell r="Y39">
            <v>3622.8066840465913</v>
          </cell>
          <cell r="Z39">
            <v>-133.3620656105777</v>
          </cell>
          <cell r="AB39">
            <v>3967.6930554251508</v>
          </cell>
          <cell r="AC39">
            <v>4112.276917850906</v>
          </cell>
          <cell r="AD39">
            <v>-144.58386242575534</v>
          </cell>
        </row>
        <row r="41">
          <cell r="B41" t="str">
            <v>A. CUENTA DE CAPITAL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P41">
            <v>5.1</v>
          </cell>
          <cell r="Q41">
            <v>0</v>
          </cell>
          <cell r="R41">
            <v>5.1</v>
          </cell>
          <cell r="T41">
            <v>5.1</v>
          </cell>
          <cell r="U41">
            <v>0</v>
          </cell>
          <cell r="V41">
            <v>5.1</v>
          </cell>
          <cell r="X41">
            <v>0</v>
          </cell>
          <cell r="Y41">
            <v>0</v>
          </cell>
          <cell r="Z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D42" t="str">
            <v>Transferencia de capital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P42">
            <v>5.1</v>
          </cell>
          <cell r="Q42">
            <v>0</v>
          </cell>
          <cell r="R42">
            <v>5.1</v>
          </cell>
          <cell r="T42">
            <v>5.1</v>
          </cell>
          <cell r="U42">
            <v>0</v>
          </cell>
          <cell r="V42">
            <v>5.1</v>
          </cell>
          <cell r="X42">
            <v>0</v>
          </cell>
          <cell r="Y42">
            <v>0</v>
          </cell>
          <cell r="Z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D43" t="str">
            <v> Adquisición/enajenación de activos no financieros no producidos</v>
          </cell>
          <cell r="J43">
            <v>0</v>
          </cell>
          <cell r="N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Z43">
            <v>0</v>
          </cell>
          <cell r="AD43">
            <v>0</v>
          </cell>
        </row>
        <row r="45">
          <cell r="B45" t="str">
            <v>B. CUENTA FINANCIERA</v>
          </cell>
          <cell r="H45">
            <v>4011.295155755566</v>
          </cell>
          <cell r="I45">
            <v>4077.294061291415</v>
          </cell>
          <cell r="J45">
            <v>-65.99890553584873</v>
          </cell>
          <cell r="L45">
            <v>5796.42693970904</v>
          </cell>
          <cell r="M45">
            <v>5833.36647989127</v>
          </cell>
          <cell r="N45">
            <v>-36.93954018222939</v>
          </cell>
          <cell r="P45">
            <v>4475.605324194512</v>
          </cell>
          <cell r="Q45">
            <v>4951.689469470359</v>
          </cell>
          <cell r="R45">
            <v>-476.0841452758468</v>
          </cell>
          <cell r="T45">
            <v>14283.32741965912</v>
          </cell>
          <cell r="U45">
            <v>14862.350010653043</v>
          </cell>
          <cell r="V45">
            <v>-579.0225909939236</v>
          </cell>
          <cell r="X45">
            <v>3489.4446184360136</v>
          </cell>
          <cell r="Y45">
            <v>3622.8066840465913</v>
          </cell>
          <cell r="Z45">
            <v>-133.3620656105777</v>
          </cell>
          <cell r="AB45">
            <v>3967.6930554251508</v>
          </cell>
          <cell r="AC45">
            <v>4112.276917850906</v>
          </cell>
          <cell r="AD45">
            <v>-144.58386242575534</v>
          </cell>
        </row>
        <row r="46">
          <cell r="D46" t="str">
            <v>Inversión directa</v>
          </cell>
          <cell r="H46">
            <v>877.0316142971599</v>
          </cell>
          <cell r="I46">
            <v>450.99816045</v>
          </cell>
          <cell r="J46">
            <v>426.0334538471599</v>
          </cell>
          <cell r="L46">
            <v>3517.666175299041</v>
          </cell>
          <cell r="M46">
            <v>2718.8498938599996</v>
          </cell>
          <cell r="N46">
            <v>798.8162814390412</v>
          </cell>
          <cell r="P46">
            <v>822.0444705764801</v>
          </cell>
          <cell r="Q46">
            <v>324.26547011</v>
          </cell>
          <cell r="R46">
            <v>497.77900046648006</v>
          </cell>
          <cell r="T46">
            <v>5216.74226017268</v>
          </cell>
          <cell r="U46">
            <v>3494.1135244200004</v>
          </cell>
          <cell r="V46">
            <v>1722.6287357526799</v>
          </cell>
          <cell r="X46">
            <v>651.3600100916266</v>
          </cell>
          <cell r="Y46">
            <v>352.33710362</v>
          </cell>
          <cell r="Z46">
            <v>299.0229064716266</v>
          </cell>
          <cell r="AB46">
            <v>644.2170666371786</v>
          </cell>
          <cell r="AC46">
            <v>389.24178319</v>
          </cell>
          <cell r="AD46">
            <v>254.97528344717864</v>
          </cell>
        </row>
        <row r="47">
          <cell r="E47" t="str">
            <v>En el extranjero</v>
          </cell>
          <cell r="H47">
            <v>136.03127362</v>
          </cell>
          <cell r="I47">
            <v>256.38380192</v>
          </cell>
          <cell r="J47">
            <v>-120.35252829999999</v>
          </cell>
          <cell r="L47">
            <v>198.93271381999998</v>
          </cell>
          <cell r="M47">
            <v>201.99054148000002</v>
          </cell>
          <cell r="N47">
            <v>-3.0578276600000436</v>
          </cell>
          <cell r="P47">
            <v>71.05376078</v>
          </cell>
          <cell r="Q47">
            <v>211.53531212000001</v>
          </cell>
          <cell r="R47">
            <v>-140.48155134</v>
          </cell>
          <cell r="T47">
            <v>406.01774822</v>
          </cell>
          <cell r="U47">
            <v>669.9096555200001</v>
          </cell>
          <cell r="V47">
            <v>-263.8919073000001</v>
          </cell>
          <cell r="X47">
            <v>118.72731402</v>
          </cell>
          <cell r="Y47">
            <v>195.06732716</v>
          </cell>
          <cell r="Z47">
            <v>-76.34001314</v>
          </cell>
          <cell r="AB47">
            <v>107.16784144</v>
          </cell>
          <cell r="AC47">
            <v>202.74792828</v>
          </cell>
          <cell r="AD47">
            <v>-95.58008683999999</v>
          </cell>
        </row>
        <row r="48">
          <cell r="F48" t="str">
            <v>Acciones y otras participaciones de capital</v>
          </cell>
          <cell r="H48">
            <v>58.631004589999996</v>
          </cell>
          <cell r="I48">
            <v>78.01380164</v>
          </cell>
          <cell r="J48">
            <v>-19.38279705</v>
          </cell>
          <cell r="L48">
            <v>138.06398486999998</v>
          </cell>
          <cell r="M48">
            <v>32.87884899</v>
          </cell>
          <cell r="N48">
            <v>105.18513587999999</v>
          </cell>
          <cell r="P48">
            <v>9.732196770000002</v>
          </cell>
          <cell r="Q48">
            <v>57.63549647</v>
          </cell>
          <cell r="R48">
            <v>-47.9032997</v>
          </cell>
          <cell r="T48">
            <v>206.42718623</v>
          </cell>
          <cell r="U48">
            <v>168.52814709999998</v>
          </cell>
          <cell r="V48">
            <v>37.899039130000006</v>
          </cell>
          <cell r="X48">
            <v>25.242677909999998</v>
          </cell>
          <cell r="Y48">
            <v>78.28170425</v>
          </cell>
          <cell r="Z48">
            <v>-53.03902634000001</v>
          </cell>
          <cell r="AB48">
            <v>31.508842029999997</v>
          </cell>
          <cell r="AC48">
            <v>36.44831782</v>
          </cell>
          <cell r="AD48">
            <v>-4.939475790000003</v>
          </cell>
        </row>
        <row r="49">
          <cell r="F49" t="str">
            <v>Utilidades reinvertidas</v>
          </cell>
          <cell r="H49">
            <v>0</v>
          </cell>
          <cell r="I49">
            <v>76.97121580000001</v>
          </cell>
          <cell r="J49">
            <v>-76.97121580000001</v>
          </cell>
          <cell r="L49">
            <v>0</v>
          </cell>
          <cell r="M49">
            <v>76.1875</v>
          </cell>
          <cell r="N49">
            <v>-76.1875</v>
          </cell>
          <cell r="P49">
            <v>0</v>
          </cell>
          <cell r="Q49">
            <v>70.05579420000001</v>
          </cell>
          <cell r="R49">
            <v>-70.05579420000001</v>
          </cell>
          <cell r="T49">
            <v>0</v>
          </cell>
          <cell r="U49">
            <v>223.21451000000005</v>
          </cell>
          <cell r="V49">
            <v>-223.21451000000005</v>
          </cell>
          <cell r="X49">
            <v>0</v>
          </cell>
          <cell r="Y49">
            <v>70.95452088</v>
          </cell>
          <cell r="Z49">
            <v>-70.95452088</v>
          </cell>
          <cell r="AB49">
            <v>0</v>
          </cell>
          <cell r="AC49">
            <v>74.37125859000001</v>
          </cell>
          <cell r="AD49">
            <v>-74.37125859000001</v>
          </cell>
        </row>
        <row r="50">
          <cell r="F50" t="str">
            <v>Otro capital</v>
          </cell>
          <cell r="H50">
            <v>77.40026903</v>
          </cell>
          <cell r="I50">
            <v>101.39878448</v>
          </cell>
          <cell r="J50">
            <v>-23.99851545</v>
          </cell>
          <cell r="L50">
            <v>60.86872895</v>
          </cell>
          <cell r="M50">
            <v>92.92419249</v>
          </cell>
          <cell r="N50">
            <v>-32.05546354</v>
          </cell>
          <cell r="P50">
            <v>61.321564009999996</v>
          </cell>
          <cell r="Q50">
            <v>83.84402145</v>
          </cell>
          <cell r="R50">
            <v>-22.522457440000004</v>
          </cell>
          <cell r="T50">
            <v>199.59056199</v>
          </cell>
          <cell r="U50">
            <v>278.16699842</v>
          </cell>
          <cell r="V50">
            <v>-78.57643643000003</v>
          </cell>
          <cell r="X50">
            <v>93.48463611</v>
          </cell>
          <cell r="Y50">
            <v>45.83110203</v>
          </cell>
          <cell r="Z50">
            <v>47.65353408</v>
          </cell>
          <cell r="AB50">
            <v>75.65899941</v>
          </cell>
          <cell r="AC50">
            <v>91.92835187</v>
          </cell>
          <cell r="AD50">
            <v>-16.269352459999993</v>
          </cell>
        </row>
        <row r="51">
          <cell r="E51" t="str">
            <v>En Chile</v>
          </cell>
          <cell r="H51">
            <v>741.0003406771599</v>
          </cell>
          <cell r="I51">
            <v>194.61435852999998</v>
          </cell>
          <cell r="J51">
            <v>546.3859821471599</v>
          </cell>
          <cell r="L51">
            <v>3318.7334614790407</v>
          </cell>
          <cell r="M51">
            <v>2516.8593523799996</v>
          </cell>
          <cell r="N51">
            <v>801.8741090990411</v>
          </cell>
          <cell r="P51">
            <v>750.99070979648</v>
          </cell>
          <cell r="Q51">
            <v>112.73015799</v>
          </cell>
          <cell r="R51">
            <v>638.2605518064801</v>
          </cell>
          <cell r="T51">
            <v>4810.724511952681</v>
          </cell>
          <cell r="U51">
            <v>2824.2038689</v>
          </cell>
          <cell r="V51">
            <v>1986.5206430526805</v>
          </cell>
          <cell r="X51">
            <v>532.6326960716266</v>
          </cell>
          <cell r="Y51">
            <v>157.26977646</v>
          </cell>
          <cell r="Z51">
            <v>375.3629196116266</v>
          </cell>
          <cell r="AB51">
            <v>537.0492251971787</v>
          </cell>
          <cell r="AC51">
            <v>186.49385490999998</v>
          </cell>
          <cell r="AD51">
            <v>350.5553702871787</v>
          </cell>
        </row>
        <row r="52">
          <cell r="F52" t="str">
            <v>Acciones y otras participaciones de capital</v>
          </cell>
          <cell r="H52">
            <v>143.44855461999992</v>
          </cell>
          <cell r="I52">
            <v>175.43535852999997</v>
          </cell>
          <cell r="J52">
            <v>-31.98680391000005</v>
          </cell>
          <cell r="L52">
            <v>2480.9191416900003</v>
          </cell>
          <cell r="M52">
            <v>2500.4423523799996</v>
          </cell>
          <cell r="N52">
            <v>-19.52321068999936</v>
          </cell>
          <cell r="P52">
            <v>144.09263736</v>
          </cell>
          <cell r="Q52">
            <v>13.479157990000003</v>
          </cell>
          <cell r="R52">
            <v>130.61347937</v>
          </cell>
          <cell r="T52">
            <v>2768.46033367</v>
          </cell>
          <cell r="U52">
            <v>2689.3568689</v>
          </cell>
          <cell r="V52">
            <v>79.1034647700003</v>
          </cell>
          <cell r="X52">
            <v>191.36771361</v>
          </cell>
          <cell r="Y52">
            <v>51.24977645999999</v>
          </cell>
          <cell r="Z52">
            <v>140.11793715000002</v>
          </cell>
          <cell r="AB52">
            <v>141.74702983999998</v>
          </cell>
          <cell r="AC52">
            <v>77.97485491</v>
          </cell>
          <cell r="AD52">
            <v>63.77217492999998</v>
          </cell>
        </row>
        <row r="53">
          <cell r="F53" t="str">
            <v>Utilidades reinvertidas</v>
          </cell>
          <cell r="H53">
            <v>592.46278605716</v>
          </cell>
          <cell r="I53">
            <v>0</v>
          </cell>
          <cell r="J53">
            <v>592.46278605716</v>
          </cell>
          <cell r="L53">
            <v>546.07431978904</v>
          </cell>
          <cell r="M53">
            <v>0</v>
          </cell>
          <cell r="N53">
            <v>546.07431978904</v>
          </cell>
          <cell r="P53">
            <v>603.65207243648</v>
          </cell>
          <cell r="Q53">
            <v>0</v>
          </cell>
          <cell r="R53">
            <v>603.65207243648</v>
          </cell>
          <cell r="T53">
            <v>1742.1891782826801</v>
          </cell>
          <cell r="U53">
            <v>0</v>
          </cell>
          <cell r="V53">
            <v>1742.1891782826801</v>
          </cell>
          <cell r="X53">
            <v>334.7279824616267</v>
          </cell>
          <cell r="Y53">
            <v>0</v>
          </cell>
          <cell r="Z53">
            <v>334.7279824616267</v>
          </cell>
          <cell r="AB53">
            <v>379.7741953571787</v>
          </cell>
          <cell r="AC53">
            <v>0</v>
          </cell>
          <cell r="AD53">
            <v>379.7741953571787</v>
          </cell>
        </row>
        <row r="54">
          <cell r="F54" t="str">
            <v>Otro capital</v>
          </cell>
          <cell r="H54">
            <v>5.0889999999999995</v>
          </cell>
          <cell r="I54">
            <v>19.179000000000013</v>
          </cell>
          <cell r="J54">
            <v>-14.09</v>
          </cell>
          <cell r="L54">
            <v>291.74</v>
          </cell>
          <cell r="M54">
            <v>16.417</v>
          </cell>
          <cell r="N54">
            <v>275.323</v>
          </cell>
          <cell r="P54">
            <v>3.246</v>
          </cell>
          <cell r="Q54">
            <v>99.25099999999999</v>
          </cell>
          <cell r="R54">
            <v>-96.005</v>
          </cell>
          <cell r="T54">
            <v>300.075</v>
          </cell>
          <cell r="U54">
            <v>134.847</v>
          </cell>
          <cell r="V54">
            <v>165.22799999999998</v>
          </cell>
          <cell r="X54">
            <v>6.536999999999965</v>
          </cell>
          <cell r="Y54">
            <v>106.02</v>
          </cell>
          <cell r="Z54">
            <v>-99.48300000000003</v>
          </cell>
          <cell r="AB54">
            <v>15.528</v>
          </cell>
          <cell r="AC54">
            <v>108.51899999999996</v>
          </cell>
          <cell r="AD54">
            <v>-92.99099999999996</v>
          </cell>
        </row>
        <row r="55">
          <cell r="D55" t="str">
            <v> Inversión de cartera</v>
          </cell>
          <cell r="H55">
            <v>1975.4684396754467</v>
          </cell>
          <cell r="I55">
            <v>1704.390064011215</v>
          </cell>
          <cell r="J55">
            <v>271.07837566423177</v>
          </cell>
          <cell r="L55">
            <v>1342.35491196</v>
          </cell>
          <cell r="M55">
            <v>1681.9342154587318</v>
          </cell>
          <cell r="N55">
            <v>-339.57930349873186</v>
          </cell>
          <cell r="P55">
            <v>2308.45673186937</v>
          </cell>
          <cell r="Q55">
            <v>2590.3669913589574</v>
          </cell>
          <cell r="R55">
            <v>-281.9102594895876</v>
          </cell>
          <cell r="T55">
            <v>5626.2800835048165</v>
          </cell>
          <cell r="U55">
            <v>5976.691270828904</v>
          </cell>
          <cell r="V55">
            <v>-350.4111873240872</v>
          </cell>
          <cell r="X55">
            <v>1565.8103764839004</v>
          </cell>
          <cell r="Y55">
            <v>2176.3646918137924</v>
          </cell>
          <cell r="Z55">
            <v>-610.554315329892</v>
          </cell>
          <cell r="AB55">
            <v>2070.869843333594</v>
          </cell>
          <cell r="AC55">
            <v>2375.70676429799</v>
          </cell>
          <cell r="AD55">
            <v>-304.8369209643961</v>
          </cell>
        </row>
        <row r="56">
          <cell r="E56" t="str">
            <v>Activos </v>
          </cell>
          <cell r="H56">
            <v>1244.4065987664467</v>
          </cell>
          <cell r="I56">
            <v>1605.6760617412149</v>
          </cell>
          <cell r="J56">
            <v>-361.2694629747682</v>
          </cell>
          <cell r="L56">
            <v>1218.8182952</v>
          </cell>
          <cell r="M56">
            <v>1515.8364487687318</v>
          </cell>
          <cell r="N56">
            <v>-297.0181535687318</v>
          </cell>
          <cell r="P56">
            <v>1582.3837981863696</v>
          </cell>
          <cell r="Q56">
            <v>2211.2801172389572</v>
          </cell>
          <cell r="R56">
            <v>-628.8963190525876</v>
          </cell>
          <cell r="T56">
            <v>4045.6086921528167</v>
          </cell>
          <cell r="U56">
            <v>5332.792627748904</v>
          </cell>
          <cell r="V56">
            <v>-1287.1839355960874</v>
          </cell>
          <cell r="X56">
            <v>1430.9399698639004</v>
          </cell>
          <cell r="Y56">
            <v>1998.0537055137925</v>
          </cell>
          <cell r="Z56">
            <v>-567.1137356498921</v>
          </cell>
          <cell r="AB56">
            <v>1879.670487383594</v>
          </cell>
          <cell r="AC56">
            <v>2084.02174621799</v>
          </cell>
          <cell r="AD56">
            <v>-204.35125883439582</v>
          </cell>
        </row>
        <row r="57">
          <cell r="E57" t="str">
            <v>Pasivos</v>
          </cell>
          <cell r="H57">
            <v>731.061840909</v>
          </cell>
          <cell r="I57">
            <v>98.71400227000002</v>
          </cell>
          <cell r="J57">
            <v>632.347838639</v>
          </cell>
          <cell r="L57">
            <v>123.53661676000002</v>
          </cell>
          <cell r="M57">
            <v>166.09776669000001</v>
          </cell>
          <cell r="N57">
            <v>-42.56114993</v>
          </cell>
          <cell r="P57">
            <v>726.072933683</v>
          </cell>
          <cell r="Q57">
            <v>379.08687412000006</v>
          </cell>
          <cell r="R57">
            <v>346.9860595629999</v>
          </cell>
          <cell r="T57">
            <v>1580.671391352</v>
          </cell>
          <cell r="U57">
            <v>643.89864308</v>
          </cell>
          <cell r="V57">
            <v>936.772748272</v>
          </cell>
          <cell r="X57">
            <v>134.87040662</v>
          </cell>
          <cell r="Y57">
            <v>178.3109863</v>
          </cell>
          <cell r="Z57">
            <v>-43.440579679999985</v>
          </cell>
          <cell r="AB57">
            <v>191.19935595000004</v>
          </cell>
          <cell r="AC57">
            <v>291.68501808</v>
          </cell>
          <cell r="AD57">
            <v>-100.48566212999998</v>
          </cell>
        </row>
        <row r="58">
          <cell r="D58" t="str">
            <v> Instrumentos financieros derivados</v>
          </cell>
          <cell r="H58">
            <v>74.62827657000001</v>
          </cell>
          <cell r="I58">
            <v>40.21320732000001</v>
          </cell>
          <cell r="J58">
            <v>34.41506925</v>
          </cell>
          <cell r="L58">
            <v>159.97485245000001</v>
          </cell>
          <cell r="M58">
            <v>77.58105474000001</v>
          </cell>
          <cell r="N58">
            <v>82.39379771</v>
          </cell>
          <cell r="P58">
            <v>76.12119531000002</v>
          </cell>
          <cell r="Q58">
            <v>52.216188909999985</v>
          </cell>
          <cell r="R58">
            <v>23.905006400000033</v>
          </cell>
          <cell r="T58">
            <v>310.72432433000006</v>
          </cell>
          <cell r="U58">
            <v>170.01045097000002</v>
          </cell>
          <cell r="V58">
            <v>140.71387336000004</v>
          </cell>
          <cell r="X58">
            <v>81.17432680999998</v>
          </cell>
          <cell r="Y58">
            <v>101.28050667</v>
          </cell>
          <cell r="Z58">
            <v>-20.10617986000001</v>
          </cell>
          <cell r="AB58">
            <v>66.78869008999999</v>
          </cell>
          <cell r="AC58">
            <v>76.62201386000001</v>
          </cell>
          <cell r="AD58">
            <v>-9.833323770000021</v>
          </cell>
        </row>
        <row r="59">
          <cell r="D59" t="str">
            <v>Otra inversión (1)</v>
          </cell>
          <cell r="H59">
            <v>705.06682521296</v>
          </cell>
          <cell r="I59">
            <v>1363.2926295101995</v>
          </cell>
          <cell r="J59">
            <v>-658.2258042972395</v>
          </cell>
          <cell r="L59">
            <v>563.9309999999998</v>
          </cell>
          <cell r="M59">
            <v>1132.5013158325382</v>
          </cell>
          <cell r="N59">
            <v>-568.5703158325384</v>
          </cell>
          <cell r="P59">
            <v>1023.2829264386618</v>
          </cell>
          <cell r="Q59">
            <v>1797.1408190914017</v>
          </cell>
          <cell r="R59">
            <v>-773.8578926527399</v>
          </cell>
          <cell r="T59">
            <v>2292.280751651622</v>
          </cell>
          <cell r="U59">
            <v>4292.934764434139</v>
          </cell>
          <cell r="V59">
            <v>-2000.654012782517</v>
          </cell>
          <cell r="X59">
            <v>1191.0999050504865</v>
          </cell>
          <cell r="Y59">
            <v>836.0243819427988</v>
          </cell>
          <cell r="Z59">
            <v>355.0755231076878</v>
          </cell>
          <cell r="AB59">
            <v>1079.8174553643785</v>
          </cell>
          <cell r="AC59">
            <v>1071.906356502916</v>
          </cell>
          <cell r="AD59">
            <v>7.911098861462506</v>
          </cell>
        </row>
        <row r="60">
          <cell r="E60" t="str">
            <v>Activos </v>
          </cell>
          <cell r="H60">
            <v>102.11974431767408</v>
          </cell>
          <cell r="I60">
            <v>622.454</v>
          </cell>
          <cell r="J60">
            <v>-520.3342556823259</v>
          </cell>
          <cell r="L60">
            <v>210.64599999999996</v>
          </cell>
          <cell r="M60">
            <v>782.5394487627707</v>
          </cell>
          <cell r="N60">
            <v>-571.8934487627707</v>
          </cell>
          <cell r="P60">
            <v>387.60268851157696</v>
          </cell>
          <cell r="Q60">
            <v>861.6480000000004</v>
          </cell>
          <cell r="R60">
            <v>-474.0453114884234</v>
          </cell>
          <cell r="T60">
            <v>700.368432829251</v>
          </cell>
          <cell r="U60">
            <v>2266.641448762771</v>
          </cell>
          <cell r="V60">
            <v>-1566.2730159335197</v>
          </cell>
          <cell r="X60">
            <v>262.989</v>
          </cell>
          <cell r="Y60">
            <v>527.3637336392601</v>
          </cell>
          <cell r="Z60">
            <v>-264.3747336392601</v>
          </cell>
          <cell r="AB60">
            <v>366.782</v>
          </cell>
          <cell r="AC60">
            <v>290.6723437308991</v>
          </cell>
          <cell r="AD60">
            <v>76.10965626910087</v>
          </cell>
        </row>
        <row r="61">
          <cell r="F61" t="str">
            <v>Créditos comerciales</v>
          </cell>
          <cell r="H61">
            <v>79.6187443176741</v>
          </cell>
          <cell r="I61">
            <v>62.3</v>
          </cell>
          <cell r="J61">
            <v>17.31874431767409</v>
          </cell>
          <cell r="L61">
            <v>0</v>
          </cell>
          <cell r="M61">
            <v>547.5474487627707</v>
          </cell>
          <cell r="N61">
            <v>-547.5474487627707</v>
          </cell>
          <cell r="P61">
            <v>12.637688511576926</v>
          </cell>
          <cell r="Q61">
            <v>106.8</v>
          </cell>
          <cell r="R61">
            <v>-94.16231148842309</v>
          </cell>
          <cell r="T61">
            <v>92.25643282925103</v>
          </cell>
          <cell r="U61">
            <v>716.6474487627706</v>
          </cell>
          <cell r="V61">
            <v>-624.3910159335196</v>
          </cell>
          <cell r="X61">
            <v>0</v>
          </cell>
          <cell r="Y61">
            <v>163.0047336392601</v>
          </cell>
          <cell r="Z61">
            <v>-163.0047336392601</v>
          </cell>
          <cell r="AB61">
            <v>0</v>
          </cell>
          <cell r="AC61">
            <v>232.85234373089907</v>
          </cell>
          <cell r="AD61">
            <v>-232.85234373089907</v>
          </cell>
        </row>
        <row r="62">
          <cell r="F62" t="str">
            <v>Préstamos</v>
          </cell>
          <cell r="H62">
            <v>22.500999999999976</v>
          </cell>
          <cell r="I62">
            <v>4.1229999999999905</v>
          </cell>
          <cell r="J62">
            <v>18.377999999999986</v>
          </cell>
          <cell r="L62">
            <v>1.6499999999999773</v>
          </cell>
          <cell r="M62">
            <v>6.8419999999999845</v>
          </cell>
          <cell r="N62">
            <v>-5.192000000000007</v>
          </cell>
          <cell r="P62">
            <v>34.70399999999998</v>
          </cell>
          <cell r="Q62">
            <v>16.692000000000007</v>
          </cell>
          <cell r="R62">
            <v>18.011999999999972</v>
          </cell>
          <cell r="T62">
            <v>58.85499999999993</v>
          </cell>
          <cell r="U62">
            <v>27.656999999999982</v>
          </cell>
          <cell r="V62">
            <v>31.19799999999995</v>
          </cell>
          <cell r="X62">
            <v>26.628000000000043</v>
          </cell>
          <cell r="Y62">
            <v>54.258999999999986</v>
          </cell>
          <cell r="Z62">
            <v>-27.630999999999943</v>
          </cell>
          <cell r="AB62">
            <v>17.882000000000005</v>
          </cell>
          <cell r="AC62">
            <v>0</v>
          </cell>
          <cell r="AD62">
            <v>17.882000000000005</v>
          </cell>
        </row>
        <row r="63">
          <cell r="F63" t="str">
            <v>Moneda y depósitos</v>
          </cell>
          <cell r="H63">
            <v>0</v>
          </cell>
          <cell r="I63">
            <v>556.031</v>
          </cell>
          <cell r="J63">
            <v>-556.031</v>
          </cell>
          <cell r="L63">
            <v>208.99599999999998</v>
          </cell>
          <cell r="M63">
            <v>228.15</v>
          </cell>
          <cell r="N63">
            <v>-19.153999999999996</v>
          </cell>
          <cell r="P63">
            <v>340.261</v>
          </cell>
          <cell r="Q63">
            <v>738.1560000000003</v>
          </cell>
          <cell r="R63">
            <v>-397.895</v>
          </cell>
          <cell r="T63">
            <v>549.2570000000001</v>
          </cell>
          <cell r="U63">
            <v>1522.3370000000002</v>
          </cell>
          <cell r="V63">
            <v>-973.08</v>
          </cell>
          <cell r="X63">
            <v>236.36099999999993</v>
          </cell>
          <cell r="Y63">
            <v>310.1</v>
          </cell>
          <cell r="Z63">
            <v>-73.73900000000003</v>
          </cell>
          <cell r="AB63">
            <v>348.9</v>
          </cell>
          <cell r="AC63">
            <v>57.82000000000005</v>
          </cell>
          <cell r="AD63">
            <v>291.08</v>
          </cell>
        </row>
        <row r="64">
          <cell r="F64" t="str">
            <v>Otros activos</v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E65" t="str">
            <v>Pasivos</v>
          </cell>
          <cell r="H65">
            <v>602.9470808952859</v>
          </cell>
          <cell r="I65">
            <v>740.8386295101996</v>
          </cell>
          <cell r="J65">
            <v>-137.89154861491363</v>
          </cell>
          <cell r="L65">
            <v>353.285</v>
          </cell>
          <cell r="M65">
            <v>349.96186706976744</v>
          </cell>
          <cell r="N65">
            <v>3.3231329302323616</v>
          </cell>
          <cell r="P65">
            <v>635.6802379270848</v>
          </cell>
          <cell r="Q65">
            <v>935.4928190914012</v>
          </cell>
          <cell r="R65">
            <v>-299.8125811643164</v>
          </cell>
          <cell r="T65">
            <v>1591.9123188223707</v>
          </cell>
          <cell r="U65">
            <v>2026.293315671368</v>
          </cell>
          <cell r="V65">
            <v>-434.38099684899726</v>
          </cell>
        </row>
        <row r="66">
          <cell r="F66" t="str">
            <v>Créditos comerciales</v>
          </cell>
          <cell r="H66">
            <v>53.98633389528581</v>
          </cell>
          <cell r="I66">
            <v>12.471000000000023</v>
          </cell>
          <cell r="J66">
            <v>41.515333895285785</v>
          </cell>
          <cell r="L66">
            <v>27.36</v>
          </cell>
          <cell r="M66">
            <v>26.84054490237074</v>
          </cell>
          <cell r="N66">
            <v>0.5194550976292582</v>
          </cell>
          <cell r="P66">
            <v>252.55423792708459</v>
          </cell>
          <cell r="Q66">
            <v>115.5</v>
          </cell>
          <cell r="R66">
            <v>137.05423792708459</v>
          </cell>
          <cell r="T66">
            <v>333.9005718223704</v>
          </cell>
          <cell r="U66">
            <v>154.81154490237077</v>
          </cell>
          <cell r="V66">
            <v>179.08902691999964</v>
          </cell>
        </row>
        <row r="67">
          <cell r="F67" t="str">
            <v>Préstamos</v>
          </cell>
          <cell r="H67">
            <v>548.9607470000001</v>
          </cell>
          <cell r="I67">
            <v>688.3676295101995</v>
          </cell>
          <cell r="J67">
            <v>-139.40688251019947</v>
          </cell>
          <cell r="L67">
            <v>319.825</v>
          </cell>
          <cell r="M67">
            <v>323.12132216739667</v>
          </cell>
          <cell r="N67">
            <v>-3.296322167396852</v>
          </cell>
          <cell r="P67">
            <v>379.92600000000016</v>
          </cell>
          <cell r="Q67">
            <v>793.8928190914012</v>
          </cell>
          <cell r="R67">
            <v>-413.966819091401</v>
          </cell>
          <cell r="T67">
            <v>1248.711747</v>
          </cell>
          <cell r="U67">
            <v>1805.3817707689973</v>
          </cell>
          <cell r="V67">
            <v>-556.6700237689972</v>
          </cell>
          <cell r="X67">
            <v>723.1117929547088</v>
          </cell>
          <cell r="Y67">
            <v>302.6246483035387</v>
          </cell>
          <cell r="Z67">
            <v>420.48714465117007</v>
          </cell>
          <cell r="AB67">
            <v>365.754</v>
          </cell>
        </row>
        <row r="68">
          <cell r="F68" t="str">
            <v>Moneda y depósitos</v>
          </cell>
          <cell r="H68">
            <v>0</v>
          </cell>
          <cell r="I68">
            <v>33.5</v>
          </cell>
          <cell r="J68">
            <v>-33.5</v>
          </cell>
          <cell r="L68">
            <v>4.399999999999977</v>
          </cell>
          <cell r="M68">
            <v>0</v>
          </cell>
          <cell r="N68">
            <v>4.399999999999977</v>
          </cell>
          <cell r="P68">
            <v>0</v>
          </cell>
          <cell r="Q68">
            <v>26.1</v>
          </cell>
          <cell r="R68">
            <v>-26.1</v>
          </cell>
          <cell r="T68">
            <v>4.399999999999977</v>
          </cell>
          <cell r="U68">
            <v>59.6</v>
          </cell>
          <cell r="V68">
            <v>-55.2</v>
          </cell>
          <cell r="X68">
            <v>39.2</v>
          </cell>
          <cell r="Y68">
            <v>0</v>
          </cell>
          <cell r="Z68">
            <v>39.2</v>
          </cell>
          <cell r="AB68">
            <v>0</v>
          </cell>
        </row>
        <row r="69">
          <cell r="F69" t="str">
            <v>Otros pasivos</v>
          </cell>
          <cell r="H69">
            <v>0</v>
          </cell>
          <cell r="I69">
            <v>6.5</v>
          </cell>
          <cell r="J69">
            <v>-6.5</v>
          </cell>
          <cell r="L69">
            <v>1.7</v>
          </cell>
          <cell r="M69">
            <v>0</v>
          </cell>
          <cell r="N69">
            <v>1.7</v>
          </cell>
          <cell r="P69">
            <v>3.2</v>
          </cell>
          <cell r="Q69">
            <v>0</v>
          </cell>
          <cell r="R69">
            <v>3.2</v>
          </cell>
          <cell r="T69">
            <v>4.9</v>
          </cell>
          <cell r="U69">
            <v>6.5</v>
          </cell>
          <cell r="V69">
            <v>-1.6</v>
          </cell>
          <cell r="X69">
            <v>2.3</v>
          </cell>
          <cell r="Y69">
            <v>0</v>
          </cell>
          <cell r="Z69">
            <v>2.3</v>
          </cell>
          <cell r="AB69">
            <v>0</v>
          </cell>
        </row>
        <row r="70">
          <cell r="D70" t="str">
            <v>Activos de reserva</v>
          </cell>
          <cell r="H70">
            <v>379.1</v>
          </cell>
          <cell r="I70">
            <v>518.4</v>
          </cell>
          <cell r="J70">
            <v>-139.3</v>
          </cell>
          <cell r="L70">
            <v>212.5</v>
          </cell>
          <cell r="M70">
            <v>222.5</v>
          </cell>
          <cell r="N70">
            <v>-10</v>
          </cell>
          <cell r="P70">
            <v>245.7</v>
          </cell>
          <cell r="Q70">
            <v>187.7</v>
          </cell>
          <cell r="R70">
            <v>58</v>
          </cell>
          <cell r="T70">
            <v>837.3</v>
          </cell>
          <cell r="U70">
            <v>928.6</v>
          </cell>
          <cell r="V70">
            <v>-91.3</v>
          </cell>
          <cell r="X70">
            <v>0</v>
          </cell>
          <cell r="Y70">
            <v>156.8</v>
          </cell>
          <cell r="Z70">
            <v>-156.8</v>
          </cell>
          <cell r="AB70">
            <v>106</v>
          </cell>
        </row>
        <row r="72">
          <cell r="A72" t="str">
            <v>3. ERRORES Y OMISIONES</v>
          </cell>
          <cell r="J72">
            <v>212.37797858780777</v>
          </cell>
          <cell r="N72">
            <v>-243.1962503635964</v>
          </cell>
          <cell r="R72">
            <v>-132.2306829998888</v>
          </cell>
          <cell r="V72">
            <v>-163.04895477567698</v>
          </cell>
          <cell r="Z72">
            <v>-254.12527056474255</v>
          </cell>
        </row>
        <row r="74">
          <cell r="A74" t="str">
            <v>MEMORANDUM</v>
          </cell>
        </row>
        <row r="75">
          <cell r="A75" t="str">
            <v>SALDO DE BALANZA DE PAGOS</v>
          </cell>
          <cell r="J75">
            <v>139.3</v>
          </cell>
          <cell r="N75">
            <v>10</v>
          </cell>
          <cell r="R75">
            <v>-58</v>
          </cell>
          <cell r="V75">
            <v>91.3</v>
          </cell>
          <cell r="Z75">
            <v>156.8</v>
          </cell>
        </row>
        <row r="76">
          <cell r="A76" t="str">
            <v>CUENTA FINANCIERA EXCLUYENDO ACTIVOS DE RESERVA</v>
          </cell>
          <cell r="H76">
            <v>3632.1951557555662</v>
          </cell>
          <cell r="I76">
            <v>3558.894061291415</v>
          </cell>
          <cell r="J76">
            <v>73.30109446415145</v>
          </cell>
          <cell r="L76">
            <v>5583.92693970904</v>
          </cell>
          <cell r="M76">
            <v>5610.86647989127</v>
          </cell>
          <cell r="N76">
            <v>-26.939540182229393</v>
          </cell>
          <cell r="P76">
            <v>4229.905324194512</v>
          </cell>
          <cell r="Q76">
            <v>4763.989469470359</v>
          </cell>
          <cell r="R76">
            <v>-534.0841452758468</v>
          </cell>
          <cell r="T76">
            <v>13446.02741965912</v>
          </cell>
          <cell r="U76">
            <v>13933.750010653042</v>
          </cell>
          <cell r="V76">
            <v>-487.7225909939225</v>
          </cell>
          <cell r="X76">
            <v>3489.4446184360136</v>
          </cell>
          <cell r="Y76">
            <v>3466.006684046591</v>
          </cell>
          <cell r="Z76">
            <v>23.43793438942248</v>
          </cell>
          <cell r="AB76">
            <v>3861.6930554251508</v>
          </cell>
        </row>
        <row r="78">
          <cell r="H78" t="str">
            <v>CREDITO</v>
          </cell>
          <cell r="I78" t="str">
            <v>DEBITO</v>
          </cell>
          <cell r="J78" t="str">
            <v>SALDO</v>
          </cell>
          <cell r="L78" t="str">
            <v>CREDITO</v>
          </cell>
          <cell r="M78" t="str">
            <v>DEBITO</v>
          </cell>
          <cell r="N78" t="str">
            <v>SALDO</v>
          </cell>
          <cell r="P78" t="str">
            <v>CREDITO</v>
          </cell>
          <cell r="Q78" t="str">
            <v>DEBITO</v>
          </cell>
          <cell r="R78" t="str">
            <v>SALDO</v>
          </cell>
          <cell r="T78" t="str">
            <v>CREDITO</v>
          </cell>
          <cell r="U78" t="str">
            <v>DEBITO</v>
          </cell>
          <cell r="V78" t="str">
            <v>SALDO</v>
          </cell>
          <cell r="X78" t="str">
            <v>CREDITO</v>
          </cell>
          <cell r="Y78" t="str">
            <v>DEBITO</v>
          </cell>
          <cell r="Z78" t="str">
            <v>SALDO</v>
          </cell>
          <cell r="AB78" t="str">
            <v>CREDITO</v>
          </cell>
        </row>
        <row r="79">
          <cell r="A79" t="str">
            <v>(1) Activos de corto plazo</v>
          </cell>
          <cell r="H79">
            <v>79.6187443176741</v>
          </cell>
          <cell r="I79">
            <v>622.454</v>
          </cell>
          <cell r="J79">
            <v>-542.8352556823259</v>
          </cell>
          <cell r="L79">
            <v>210.64599999999996</v>
          </cell>
          <cell r="M79">
            <v>775.6974487627707</v>
          </cell>
          <cell r="N79">
            <v>-565.0514487627707</v>
          </cell>
          <cell r="P79">
            <v>352.89868851157695</v>
          </cell>
          <cell r="Q79">
            <v>861.6480000000004</v>
          </cell>
          <cell r="R79">
            <v>-508.7493114884234</v>
          </cell>
          <cell r="T79">
            <v>643.163432829251</v>
          </cell>
          <cell r="U79">
            <v>2259.799448762771</v>
          </cell>
          <cell r="V79">
            <v>-1616.6360159335202</v>
          </cell>
          <cell r="X79">
            <v>262.989</v>
          </cell>
          <cell r="Y79">
            <v>473.1047336392601</v>
          </cell>
          <cell r="Z79">
            <v>-210.1157336392601</v>
          </cell>
          <cell r="AB79">
            <v>355.42199999999997</v>
          </cell>
        </row>
        <row r="80">
          <cell r="C80" t="str">
            <v>Créditos comerciales</v>
          </cell>
          <cell r="H80">
            <v>79.6187443176741</v>
          </cell>
          <cell r="I80">
            <v>62.3</v>
          </cell>
          <cell r="J80">
            <v>17.31874431767409</v>
          </cell>
          <cell r="L80">
            <v>0</v>
          </cell>
          <cell r="M80">
            <v>547.5474487627707</v>
          </cell>
          <cell r="N80">
            <v>-547.5474487627707</v>
          </cell>
          <cell r="P80">
            <v>12.637688511576926</v>
          </cell>
          <cell r="Q80">
            <v>106.8</v>
          </cell>
          <cell r="R80">
            <v>-94.16231148842309</v>
          </cell>
          <cell r="T80">
            <v>92.25643282925103</v>
          </cell>
          <cell r="U80">
            <v>716.6474487627706</v>
          </cell>
          <cell r="V80">
            <v>-624.3910159335196</v>
          </cell>
          <cell r="X80">
            <v>0</v>
          </cell>
          <cell r="Y80">
            <v>163.0047336392601</v>
          </cell>
          <cell r="Z80">
            <v>-163.0047336392601</v>
          </cell>
          <cell r="AB80">
            <v>0</v>
          </cell>
        </row>
        <row r="81">
          <cell r="C81" t="str">
            <v>Préstamos</v>
          </cell>
          <cell r="H81">
            <v>0</v>
          </cell>
          <cell r="I81">
            <v>4.1229999999999905</v>
          </cell>
          <cell r="J81">
            <v>-4.1229999999999905</v>
          </cell>
          <cell r="L81">
            <v>1.6499999999999773</v>
          </cell>
          <cell r="M81">
            <v>0</v>
          </cell>
          <cell r="N81">
            <v>1.6499999999999773</v>
          </cell>
          <cell r="P81">
            <v>0</v>
          </cell>
          <cell r="Q81">
            <v>16.692000000000007</v>
          </cell>
          <cell r="R81">
            <v>-16.692000000000007</v>
          </cell>
          <cell r="T81">
            <v>1.6499999999999773</v>
          </cell>
          <cell r="U81">
            <v>20.815</v>
          </cell>
          <cell r="V81">
            <v>-19.165</v>
          </cell>
          <cell r="X81">
            <v>26.628000000000043</v>
          </cell>
          <cell r="Y81">
            <v>0</v>
          </cell>
          <cell r="Z81">
            <v>26.628000000000043</v>
          </cell>
          <cell r="AB81">
            <v>6.521999999999991</v>
          </cell>
        </row>
        <row r="82">
          <cell r="C82" t="str">
            <v>Moneda y depósitos</v>
          </cell>
          <cell r="H82">
            <v>0</v>
          </cell>
          <cell r="I82">
            <v>556.031</v>
          </cell>
          <cell r="J82">
            <v>-556.031</v>
          </cell>
          <cell r="L82">
            <v>208.99599999999998</v>
          </cell>
          <cell r="M82">
            <v>228.15</v>
          </cell>
          <cell r="N82">
            <v>-19.153999999999996</v>
          </cell>
          <cell r="P82">
            <v>340.261</v>
          </cell>
          <cell r="Q82">
            <v>738.1560000000003</v>
          </cell>
          <cell r="R82">
            <v>-397.895</v>
          </cell>
          <cell r="T82">
            <v>549.2570000000001</v>
          </cell>
          <cell r="U82">
            <v>1522.3370000000002</v>
          </cell>
          <cell r="V82">
            <v>-973.08</v>
          </cell>
          <cell r="X82">
            <v>236.36099999999993</v>
          </cell>
          <cell r="Y82">
            <v>310.1</v>
          </cell>
          <cell r="Z82">
            <v>-73.73900000000003</v>
          </cell>
          <cell r="AB82">
            <v>348.9</v>
          </cell>
        </row>
        <row r="83">
          <cell r="C83" t="str">
            <v>Otros activos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B83">
            <v>0</v>
          </cell>
        </row>
        <row r="84">
          <cell r="B84" t="str">
            <v>Pasivos de corto plazo</v>
          </cell>
          <cell r="H84">
            <v>248.1463338952858</v>
          </cell>
          <cell r="I84">
            <v>340.2</v>
          </cell>
          <cell r="J84">
            <v>-92.05366610471447</v>
          </cell>
          <cell r="L84">
            <v>139.8</v>
          </cell>
          <cell r="M84">
            <v>107.76854490237088</v>
          </cell>
          <cell r="N84">
            <v>32.03145509762891</v>
          </cell>
          <cell r="P84">
            <v>285.9442379270847</v>
          </cell>
          <cell r="Q84">
            <v>161.2</v>
          </cell>
          <cell r="R84">
            <v>124.74423792708484</v>
          </cell>
          <cell r="T84">
            <v>673.8905718223702</v>
          </cell>
          <cell r="U84">
            <v>609.168544902371</v>
          </cell>
          <cell r="V84">
            <v>64.72202691999928</v>
          </cell>
          <cell r="X84">
            <v>349.8591120957778</v>
          </cell>
          <cell r="Y84">
            <v>26.999999999999886</v>
          </cell>
          <cell r="Z84">
            <v>322.8591120957779</v>
          </cell>
          <cell r="AB84">
            <v>532.9614553643787</v>
          </cell>
        </row>
        <row r="85">
          <cell r="C85" t="str">
            <v>Créditos comerciales</v>
          </cell>
          <cell r="H85">
            <v>15.646333895285807</v>
          </cell>
          <cell r="I85">
            <v>5.600000000000023</v>
          </cell>
          <cell r="J85">
            <v>10.046333895285784</v>
          </cell>
          <cell r="L85">
            <v>0</v>
          </cell>
          <cell r="M85">
            <v>1.6685449023707406</v>
          </cell>
          <cell r="N85">
            <v>-1.6685449023707406</v>
          </cell>
          <cell r="P85">
            <v>246.34423792708458</v>
          </cell>
          <cell r="Q85">
            <v>85.5</v>
          </cell>
          <cell r="R85">
            <v>160.84423792708458</v>
          </cell>
          <cell r="T85">
            <v>261.9905718223704</v>
          </cell>
          <cell r="U85">
            <v>92.76854490237076</v>
          </cell>
          <cell r="V85">
            <v>169.22202691999962</v>
          </cell>
          <cell r="X85">
            <v>152.15911209577774</v>
          </cell>
          <cell r="Y85">
            <v>0</v>
          </cell>
          <cell r="Z85">
            <v>152.15911209577774</v>
          </cell>
          <cell r="AB85">
            <v>340.2614553643786</v>
          </cell>
        </row>
        <row r="86">
          <cell r="C86" t="str">
            <v>Préstamos</v>
          </cell>
          <cell r="H86">
            <v>232.5</v>
          </cell>
          <cell r="I86">
            <v>294.6</v>
          </cell>
          <cell r="J86">
            <v>-62.10000000000025</v>
          </cell>
          <cell r="L86">
            <v>133.7</v>
          </cell>
          <cell r="M86">
            <v>106.1</v>
          </cell>
          <cell r="N86">
            <v>27.59999999999968</v>
          </cell>
          <cell r="P86">
            <v>36.40000000000016</v>
          </cell>
          <cell r="Q86">
            <v>49.59999999999988</v>
          </cell>
          <cell r="R86">
            <v>-13.199999999999719</v>
          </cell>
          <cell r="T86">
            <v>402.6</v>
          </cell>
          <cell r="U86">
            <v>450.3</v>
          </cell>
          <cell r="V86">
            <v>-47.70000000000033</v>
          </cell>
          <cell r="X86">
            <v>156.2</v>
          </cell>
          <cell r="Y86">
            <v>26.999999999999886</v>
          </cell>
          <cell r="Z86">
            <v>129.2</v>
          </cell>
          <cell r="AB86">
            <v>192.7</v>
          </cell>
        </row>
        <row r="87">
          <cell r="C87" t="str">
            <v>Moneda y depósitos</v>
          </cell>
          <cell r="H87">
            <v>0</v>
          </cell>
          <cell r="I87">
            <v>33.5</v>
          </cell>
          <cell r="J87">
            <v>-33.5</v>
          </cell>
          <cell r="L87">
            <v>4.399999999999977</v>
          </cell>
          <cell r="M87">
            <v>0</v>
          </cell>
          <cell r="N87">
            <v>4.399999999999977</v>
          </cell>
          <cell r="P87">
            <v>0</v>
          </cell>
          <cell r="Q87">
            <v>26.1</v>
          </cell>
          <cell r="R87">
            <v>-26.1</v>
          </cell>
          <cell r="T87">
            <v>4.399999999999977</v>
          </cell>
          <cell r="U87">
            <v>59.6</v>
          </cell>
          <cell r="V87">
            <v>-55.2</v>
          </cell>
          <cell r="X87">
            <v>39.2</v>
          </cell>
          <cell r="Y87">
            <v>0</v>
          </cell>
          <cell r="Z87">
            <v>39.2</v>
          </cell>
          <cell r="AB87">
            <v>0</v>
          </cell>
        </row>
        <row r="88">
          <cell r="C88" t="str">
            <v>Otros pasivos</v>
          </cell>
          <cell r="H88">
            <v>0</v>
          </cell>
          <cell r="I88">
            <v>6.5</v>
          </cell>
          <cell r="J88">
            <v>-6.5</v>
          </cell>
          <cell r="L88">
            <v>1.7</v>
          </cell>
          <cell r="M88">
            <v>0</v>
          </cell>
          <cell r="N88">
            <v>1.7</v>
          </cell>
          <cell r="P88">
            <v>3.2</v>
          </cell>
          <cell r="Q88">
            <v>0</v>
          </cell>
          <cell r="R88">
            <v>3.2</v>
          </cell>
          <cell r="T88">
            <v>4.9</v>
          </cell>
          <cell r="U88">
            <v>6.5</v>
          </cell>
          <cell r="V88">
            <v>-1.6</v>
          </cell>
          <cell r="X88">
            <v>2.3</v>
          </cell>
          <cell r="Y88">
            <v>0</v>
          </cell>
          <cell r="Z88">
            <v>2.3</v>
          </cell>
          <cell r="AB88">
            <v>0</v>
          </cell>
        </row>
        <row r="92">
          <cell r="E92" t="str">
            <v>CONTROLES</v>
          </cell>
        </row>
        <row r="94">
          <cell r="E94" t="str">
            <v>CTA. CTE.</v>
          </cell>
          <cell r="J94">
            <v>-2.8421709430404007E-13</v>
          </cell>
          <cell r="N94">
            <v>-2.8421709430404007E-13</v>
          </cell>
          <cell r="R94">
            <v>0</v>
          </cell>
        </row>
        <row r="95">
          <cell r="F95" t="str">
            <v>Bienes</v>
          </cell>
        </row>
        <row r="96">
          <cell r="F96" t="str">
            <v>Servicios</v>
          </cell>
        </row>
        <row r="97">
          <cell r="F97" t="str">
            <v>Renta</v>
          </cell>
        </row>
        <row r="98">
          <cell r="F98" t="str">
            <v>Transferencias</v>
          </cell>
        </row>
        <row r="99">
          <cell r="E99" t="str">
            <v>CTA. CAPITAL Y FINANCIERA</v>
          </cell>
          <cell r="J99">
            <v>6.821210263296962E-13</v>
          </cell>
          <cell r="N99">
            <v>3.410605131648481E-13</v>
          </cell>
          <cell r="R99">
            <v>0</v>
          </cell>
        </row>
        <row r="100">
          <cell r="F100" t="str">
            <v>Inversión Directa</v>
          </cell>
        </row>
        <row r="101">
          <cell r="F101" t="str">
            <v>Inversión de Cartera</v>
          </cell>
        </row>
        <row r="102">
          <cell r="F102" t="str">
            <v>Instrumentos Financieros Derivados</v>
          </cell>
        </row>
        <row r="103">
          <cell r="F103" t="str">
            <v>Otra Inversión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uince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index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13" t="s">
        <v>350</v>
      </c>
    </row>
    <row r="3" ht="12.75">
      <c r="A3" t="s">
        <v>351</v>
      </c>
    </row>
    <row r="5" ht="12.75">
      <c r="A5" s="13" t="s">
        <v>180</v>
      </c>
    </row>
    <row r="6" ht="12.75">
      <c r="A6" s="13" t="s">
        <v>450</v>
      </c>
    </row>
    <row r="7" ht="12.75">
      <c r="A7" s="13" t="s">
        <v>352</v>
      </c>
    </row>
    <row r="8" ht="12.75">
      <c r="A8" s="13" t="s">
        <v>353</v>
      </c>
    </row>
    <row r="9" ht="12.75">
      <c r="A9" s="13" t="s">
        <v>202</v>
      </c>
    </row>
    <row r="10" ht="12.75">
      <c r="A10" s="13" t="s">
        <v>203</v>
      </c>
    </row>
    <row r="11" ht="12.75">
      <c r="A11" s="13" t="s">
        <v>204</v>
      </c>
    </row>
    <row r="12" ht="12.75">
      <c r="A12" s="13" t="s">
        <v>205</v>
      </c>
    </row>
    <row r="13" ht="12.75">
      <c r="A13" s="13" t="s">
        <v>354</v>
      </c>
    </row>
    <row r="14" ht="12.75">
      <c r="A14" s="13" t="s">
        <v>355</v>
      </c>
    </row>
    <row r="15" ht="12.75">
      <c r="A15" s="13" t="s">
        <v>356</v>
      </c>
    </row>
    <row r="16" ht="12.75">
      <c r="A16" s="13" t="s">
        <v>357</v>
      </c>
    </row>
  </sheetData>
  <hyperlinks>
    <hyperlink ref="A5" location="c_1!A1" display="1. Balanza de pagos, 2004"/>
    <hyperlink ref="A6" location="c_2!A1" display="2. Balanza de pagos por trimestre, 2004"/>
    <hyperlink ref="A7" location="c_3!A1" display="3. Exportación de bienes por trimestre, 2004"/>
    <hyperlink ref="A10" location="c_6!A1" display="6. Renta de la inversión por trimestre, 2004"/>
    <hyperlink ref="A11" location="c_7!A1" display="7. Transferencias corrientes por trimestre, 2004"/>
    <hyperlink ref="A12" location="c_8!A1" display="8. Cuenta financiera por trimestre, 2004"/>
    <hyperlink ref="A13" location="c_9_10!A1" display="9. Activos de reserva por instrumento, 2004. Saldos a fines de cada trimestre"/>
    <hyperlink ref="A14" location="c_9_10!A1" display="10. Flujos trimestrales de activos de reserva por instrumento, 2004"/>
    <hyperlink ref="A15" location="C_11!A1" display="11. Posición de inversión internacional, 2004"/>
    <hyperlink ref="A16" location="C_12!A1" display="12. Posición de inversión internacional, por sector institucional, 2004"/>
    <hyperlink ref="A8" location="c_4!A1" display="4. Importación de bienes por trimestre, 2004"/>
    <hyperlink ref="A9" location="c_5!A1" display="5. Servicios por trimestre, 2004"/>
    <hyperlink ref="A1" r:id="rId1" display="&lt;&lt; Inicio"/>
  </hyperlinks>
  <printOptions horizontalCentered="1"/>
  <pageMargins left="0.5118110236220472" right="0.5118110236220472" top="1.968503937007874" bottom="0.5118110236220472" header="0" footer="0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3.421875" style="2" customWidth="1"/>
    <col min="3" max="3" width="2.28125" style="2" customWidth="1"/>
    <col min="4" max="4" width="24.7109375" style="2" customWidth="1"/>
    <col min="5" max="5" width="3.57421875" style="2" customWidth="1"/>
    <col min="6" max="16384" width="11.421875" style="2" customWidth="1"/>
  </cols>
  <sheetData>
    <row r="1" s="14" customFormat="1" ht="12.75"/>
    <row r="2" spans="2:10" s="128" customFormat="1" ht="12" customHeight="1">
      <c r="B2" s="219" t="s">
        <v>207</v>
      </c>
      <c r="C2" s="219"/>
      <c r="D2" s="219"/>
      <c r="E2" s="219"/>
      <c r="F2" s="219"/>
      <c r="G2" s="219"/>
      <c r="H2" s="219"/>
      <c r="I2" s="219"/>
      <c r="J2" s="219"/>
    </row>
    <row r="3" spans="1:10" s="128" customFormat="1" ht="12" customHeight="1">
      <c r="A3" s="129"/>
      <c r="B3" s="131" t="s">
        <v>206</v>
      </c>
      <c r="C3" s="131"/>
      <c r="D3" s="131"/>
      <c r="E3" s="131"/>
      <c r="F3" s="131"/>
      <c r="G3" s="131"/>
      <c r="H3" s="131"/>
      <c r="I3" s="131"/>
      <c r="J3" s="131"/>
    </row>
    <row r="4" spans="2:10" s="128" customFormat="1" ht="12" customHeight="1">
      <c r="B4" s="217" t="s">
        <v>0</v>
      </c>
      <c r="C4" s="217"/>
      <c r="D4" s="217"/>
      <c r="E4" s="217"/>
      <c r="F4" s="217"/>
      <c r="G4" s="217"/>
      <c r="H4" s="217"/>
      <c r="I4" s="217"/>
      <c r="J4" s="217"/>
    </row>
    <row r="5" s="128" customFormat="1" ht="12" customHeight="1"/>
    <row r="6" spans="2:9" s="128" customFormat="1" ht="12" customHeight="1">
      <c r="B6" s="132"/>
      <c r="C6" s="132"/>
      <c r="D6" s="132"/>
      <c r="E6" s="132"/>
      <c r="F6" s="132"/>
      <c r="G6" s="132"/>
      <c r="H6" s="132"/>
      <c r="I6" s="132"/>
    </row>
    <row r="7" spans="6:9" s="128" customFormat="1" ht="12" customHeight="1">
      <c r="F7" s="218" t="s">
        <v>197</v>
      </c>
      <c r="G7" s="218"/>
      <c r="H7" s="218"/>
      <c r="I7" s="218"/>
    </row>
    <row r="8" spans="2:10" s="128" customFormat="1" ht="12" customHeight="1">
      <c r="B8" s="61"/>
      <c r="C8" s="61" t="s">
        <v>1</v>
      </c>
      <c r="D8" s="134"/>
      <c r="E8" s="134"/>
      <c r="F8" s="135" t="s">
        <v>112</v>
      </c>
      <c r="G8" s="135" t="s">
        <v>113</v>
      </c>
      <c r="H8" s="135" t="s">
        <v>114</v>
      </c>
      <c r="I8" s="135" t="s">
        <v>115</v>
      </c>
      <c r="J8" s="134"/>
    </row>
    <row r="9" spans="2:10" s="128" customFormat="1" ht="12" customHeight="1">
      <c r="B9" s="72"/>
      <c r="C9" s="136"/>
      <c r="D9" s="136"/>
      <c r="E9" s="136"/>
      <c r="F9" s="133"/>
      <c r="G9" s="133"/>
      <c r="H9" s="133"/>
      <c r="I9" s="133"/>
      <c r="J9" s="134"/>
    </row>
    <row r="10" spans="6:10" s="128" customFormat="1" ht="12" customHeight="1">
      <c r="F10" s="134"/>
      <c r="G10" s="134"/>
      <c r="H10" s="134"/>
      <c r="I10" s="134"/>
      <c r="J10" s="134"/>
    </row>
    <row r="11" spans="2:14" s="14" customFormat="1" ht="12.75">
      <c r="B11" s="137" t="s">
        <v>116</v>
      </c>
      <c r="C11" s="137"/>
      <c r="D11" s="137"/>
      <c r="F11" s="24">
        <v>15964.6</v>
      </c>
      <c r="G11" s="24">
        <v>15853.2</v>
      </c>
      <c r="H11" s="24">
        <v>15842.7</v>
      </c>
      <c r="I11" s="24">
        <v>16016</v>
      </c>
      <c r="K11" s="26"/>
      <c r="L11" s="26"/>
      <c r="M11" s="26"/>
      <c r="N11" s="26"/>
    </row>
    <row r="12" spans="2:9" s="14" customFormat="1" ht="12.75">
      <c r="B12" s="128"/>
      <c r="C12" s="128"/>
      <c r="D12" s="128"/>
      <c r="F12" s="26"/>
      <c r="G12" s="26"/>
      <c r="H12" s="26"/>
      <c r="I12" s="26"/>
    </row>
    <row r="13" spans="2:9" s="14" customFormat="1" ht="12.75">
      <c r="B13" s="128"/>
      <c r="C13" s="128"/>
      <c r="D13" s="128"/>
      <c r="F13" s="26"/>
      <c r="G13" s="26"/>
      <c r="H13" s="26"/>
      <c r="I13" s="26"/>
    </row>
    <row r="14" spans="2:14" s="14" customFormat="1" ht="12.75">
      <c r="B14" s="137"/>
      <c r="C14" s="138" t="s">
        <v>117</v>
      </c>
      <c r="D14" s="137"/>
      <c r="F14" s="24">
        <v>2.9</v>
      </c>
      <c r="G14" s="24">
        <v>2.9</v>
      </c>
      <c r="H14" s="24">
        <v>2.8</v>
      </c>
      <c r="I14" s="24">
        <v>3</v>
      </c>
      <c r="K14" s="26"/>
      <c r="L14" s="26"/>
      <c r="M14" s="26"/>
      <c r="N14" s="26"/>
    </row>
    <row r="15" spans="2:9" s="14" customFormat="1" ht="12.75">
      <c r="B15" s="137"/>
      <c r="C15" s="138"/>
      <c r="D15" s="137"/>
      <c r="F15" s="26"/>
      <c r="G15" s="26"/>
      <c r="H15" s="26"/>
      <c r="I15" s="26"/>
    </row>
    <row r="16" spans="2:14" s="14" customFormat="1" ht="12.75">
      <c r="B16" s="137"/>
      <c r="C16" s="138" t="s">
        <v>54</v>
      </c>
      <c r="D16" s="137"/>
      <c r="F16" s="24">
        <v>47.1</v>
      </c>
      <c r="G16" s="24">
        <v>47.7</v>
      </c>
      <c r="H16" s="24">
        <v>48.8</v>
      </c>
      <c r="I16" s="24">
        <v>52.6</v>
      </c>
      <c r="K16" s="26"/>
      <c r="L16" s="26"/>
      <c r="M16" s="26"/>
      <c r="N16" s="26"/>
    </row>
    <row r="17" spans="2:9" s="14" customFormat="1" ht="12.75">
      <c r="B17" s="137"/>
      <c r="C17" s="138"/>
      <c r="D17" s="137"/>
      <c r="F17" s="26"/>
      <c r="G17" s="26"/>
      <c r="H17" s="26"/>
      <c r="I17" s="26"/>
    </row>
    <row r="18" spans="2:14" s="14" customFormat="1" ht="12.75">
      <c r="B18" s="137"/>
      <c r="C18" s="138" t="s">
        <v>118</v>
      </c>
      <c r="D18" s="137"/>
      <c r="F18" s="24">
        <v>435.3</v>
      </c>
      <c r="G18" s="24">
        <v>431</v>
      </c>
      <c r="H18" s="24">
        <v>431.9</v>
      </c>
      <c r="I18" s="24">
        <v>445.6</v>
      </c>
      <c r="K18" s="26"/>
      <c r="L18" s="26"/>
      <c r="M18" s="26"/>
      <c r="N18" s="26"/>
    </row>
    <row r="19" spans="2:9" s="14" customFormat="1" ht="12.75">
      <c r="B19" s="137"/>
      <c r="C19" s="138"/>
      <c r="D19" s="137"/>
      <c r="F19" s="26"/>
      <c r="G19" s="26"/>
      <c r="H19" s="26"/>
      <c r="I19" s="26"/>
    </row>
    <row r="20" spans="2:14" s="14" customFormat="1" ht="12.75">
      <c r="B20" s="137"/>
      <c r="C20" s="138" t="s">
        <v>56</v>
      </c>
      <c r="D20" s="137"/>
      <c r="F20" s="24">
        <v>15471.7</v>
      </c>
      <c r="G20" s="24">
        <v>15366.5</v>
      </c>
      <c r="H20" s="24">
        <v>15352.8</v>
      </c>
      <c r="I20" s="24">
        <v>15495.4</v>
      </c>
      <c r="K20" s="26"/>
      <c r="L20" s="26"/>
      <c r="M20" s="26"/>
      <c r="N20" s="26"/>
    </row>
    <row r="21" spans="2:14" s="14" customFormat="1" ht="12.75">
      <c r="B21" s="128"/>
      <c r="C21" s="128"/>
      <c r="D21" s="134" t="s">
        <v>119</v>
      </c>
      <c r="F21" s="26">
        <v>7661.3</v>
      </c>
      <c r="G21" s="26">
        <v>7523.4</v>
      </c>
      <c r="H21" s="26">
        <v>7486</v>
      </c>
      <c r="I21" s="26">
        <v>7604.1</v>
      </c>
      <c r="K21" s="26"/>
      <c r="L21" s="26"/>
      <c r="M21" s="26"/>
      <c r="N21" s="26"/>
    </row>
    <row r="22" spans="2:14" s="14" customFormat="1" ht="12.75">
      <c r="B22" s="128"/>
      <c r="C22" s="128"/>
      <c r="D22" s="134" t="s">
        <v>58</v>
      </c>
      <c r="F22" s="26">
        <v>7810.4</v>
      </c>
      <c r="G22" s="26">
        <v>7843.1</v>
      </c>
      <c r="H22" s="26">
        <v>7866.8</v>
      </c>
      <c r="I22" s="26">
        <v>7891.3</v>
      </c>
      <c r="K22" s="26"/>
      <c r="L22" s="26"/>
      <c r="M22" s="26"/>
      <c r="N22" s="26"/>
    </row>
    <row r="23" spans="2:9" s="14" customFormat="1" ht="12.75">
      <c r="B23" s="128"/>
      <c r="C23" s="128"/>
      <c r="D23" s="134"/>
      <c r="F23" s="26"/>
      <c r="G23" s="26"/>
      <c r="H23" s="26"/>
      <c r="I23" s="26"/>
    </row>
    <row r="24" spans="2:14" s="14" customFormat="1" ht="12.75">
      <c r="B24" s="137"/>
      <c r="C24" s="138" t="s">
        <v>120</v>
      </c>
      <c r="D24" s="137"/>
      <c r="F24" s="24">
        <v>7.6</v>
      </c>
      <c r="G24" s="24">
        <v>5.1</v>
      </c>
      <c r="H24" s="24">
        <v>6.4</v>
      </c>
      <c r="I24" s="24">
        <v>19.4</v>
      </c>
      <c r="K24" s="26"/>
      <c r="L24" s="26"/>
      <c r="M24" s="26"/>
      <c r="N24" s="26"/>
    </row>
    <row r="25" spans="6:9" s="14" customFormat="1" ht="12.75">
      <c r="F25" s="26"/>
      <c r="G25" s="26"/>
      <c r="H25" s="26"/>
      <c r="I25" s="26"/>
    </row>
    <row r="26" spans="2:9" s="14" customFormat="1" ht="12.75">
      <c r="B26" s="136"/>
      <c r="C26" s="136"/>
      <c r="D26" s="136"/>
      <c r="E26" s="136"/>
      <c r="F26" s="136"/>
      <c r="G26" s="136"/>
      <c r="H26" s="136"/>
      <c r="I26" s="136"/>
    </row>
    <row r="27" spans="2:9" s="14" customFormat="1" ht="12.75">
      <c r="B27" s="128"/>
      <c r="C27" s="128"/>
      <c r="D27" s="128"/>
      <c r="E27" s="128"/>
      <c r="F27" s="128"/>
      <c r="G27" s="128"/>
      <c r="H27" s="128"/>
      <c r="I27" s="128"/>
    </row>
    <row r="28" spans="2:10" s="128" customFormat="1" ht="12" customHeight="1">
      <c r="B28" s="219" t="s">
        <v>208</v>
      </c>
      <c r="C28" s="219"/>
      <c r="D28" s="219"/>
      <c r="E28" s="219"/>
      <c r="F28" s="219"/>
      <c r="G28" s="219"/>
      <c r="H28" s="219"/>
      <c r="I28" s="219"/>
      <c r="J28" s="219"/>
    </row>
    <row r="29" spans="2:10" s="128" customFormat="1" ht="12" customHeight="1">
      <c r="B29" s="217" t="s">
        <v>0</v>
      </c>
      <c r="C29" s="217"/>
      <c r="D29" s="217"/>
      <c r="E29" s="217"/>
      <c r="F29" s="217"/>
      <c r="G29" s="217"/>
      <c r="H29" s="217"/>
      <c r="I29" s="217"/>
      <c r="J29" s="217"/>
    </row>
    <row r="30" s="128" customFormat="1" ht="12" customHeight="1"/>
    <row r="31" spans="2:10" s="128" customFormat="1" ht="12" customHeight="1">
      <c r="B31" s="132"/>
      <c r="C31" s="132"/>
      <c r="D31" s="132"/>
      <c r="E31" s="132"/>
      <c r="F31" s="132"/>
      <c r="G31" s="132"/>
      <c r="H31" s="132"/>
      <c r="I31" s="132"/>
      <c r="J31" s="132"/>
    </row>
    <row r="32" spans="6:10" s="128" customFormat="1" ht="12" customHeight="1">
      <c r="F32" s="218" t="s">
        <v>197</v>
      </c>
      <c r="G32" s="218"/>
      <c r="H32" s="218"/>
      <c r="I32" s="218"/>
      <c r="J32" s="139" t="s">
        <v>32</v>
      </c>
    </row>
    <row r="33" spans="2:10" s="128" customFormat="1" ht="12" customHeight="1">
      <c r="B33" s="61"/>
      <c r="C33" s="61" t="s">
        <v>1</v>
      </c>
      <c r="D33" s="134"/>
      <c r="E33" s="134"/>
      <c r="F33" s="135" t="s">
        <v>112</v>
      </c>
      <c r="G33" s="135" t="s">
        <v>113</v>
      </c>
      <c r="H33" s="135" t="s">
        <v>114</v>
      </c>
      <c r="I33" s="135" t="s">
        <v>115</v>
      </c>
      <c r="J33" s="118"/>
    </row>
    <row r="34" spans="2:10" s="128" customFormat="1" ht="12" customHeight="1">
      <c r="B34" s="136"/>
      <c r="C34" s="136"/>
      <c r="D34" s="136"/>
      <c r="E34" s="136"/>
      <c r="F34" s="133"/>
      <c r="G34" s="133"/>
      <c r="H34" s="133"/>
      <c r="I34" s="133"/>
      <c r="J34" s="119"/>
    </row>
    <row r="35" spans="6:10" s="128" customFormat="1" ht="12" customHeight="1">
      <c r="F35" s="134"/>
      <c r="G35" s="134"/>
      <c r="H35" s="134"/>
      <c r="I35" s="134"/>
      <c r="J35" s="134"/>
    </row>
    <row r="36" s="14" customFormat="1" ht="12.75"/>
    <row r="37" spans="2:15" s="14" customFormat="1" ht="12.75">
      <c r="B37" s="137" t="s">
        <v>116</v>
      </c>
      <c r="C37" s="137"/>
      <c r="D37" s="137"/>
      <c r="F37" s="24">
        <v>-91.3</v>
      </c>
      <c r="G37" s="24">
        <v>-24.52</v>
      </c>
      <c r="H37" s="24">
        <v>136.2</v>
      </c>
      <c r="I37" s="24">
        <v>170.4</v>
      </c>
      <c r="J37" s="24">
        <v>190.78</v>
      </c>
      <c r="K37" s="26"/>
      <c r="L37" s="26"/>
      <c r="M37" s="26"/>
      <c r="N37" s="26"/>
      <c r="O37" s="26"/>
    </row>
    <row r="38" spans="2:10" s="14" customFormat="1" ht="12.75">
      <c r="B38" s="128"/>
      <c r="C38" s="128"/>
      <c r="D38" s="128"/>
      <c r="F38" s="26"/>
      <c r="G38" s="26"/>
      <c r="H38" s="26"/>
      <c r="I38" s="26"/>
      <c r="J38" s="26"/>
    </row>
    <row r="39" spans="2:10" s="14" customFormat="1" ht="12.75">
      <c r="B39" s="128"/>
      <c r="C39" s="128"/>
      <c r="D39" s="128"/>
      <c r="F39" s="26"/>
      <c r="G39" s="26"/>
      <c r="H39" s="26"/>
      <c r="I39" s="26"/>
      <c r="J39" s="26"/>
    </row>
    <row r="40" spans="2:15" s="14" customFormat="1" ht="12.75">
      <c r="B40" s="137"/>
      <c r="C40" s="138" t="s">
        <v>117</v>
      </c>
      <c r="D40" s="137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6"/>
      <c r="L40" s="26"/>
      <c r="M40" s="26"/>
      <c r="N40" s="26"/>
      <c r="O40" s="26"/>
    </row>
    <row r="41" spans="2:10" s="14" customFormat="1" ht="12.75">
      <c r="B41" s="137"/>
      <c r="C41" s="138"/>
      <c r="D41" s="137"/>
      <c r="F41" s="26"/>
      <c r="G41" s="26"/>
      <c r="H41" s="26"/>
      <c r="I41" s="26"/>
      <c r="J41" s="26"/>
    </row>
    <row r="42" spans="2:15" s="14" customFormat="1" ht="12.75">
      <c r="B42" s="137"/>
      <c r="C42" s="138" t="s">
        <v>54</v>
      </c>
      <c r="D42" s="137"/>
      <c r="F42" s="24">
        <v>-1.6</v>
      </c>
      <c r="G42" s="24">
        <v>-1.1</v>
      </c>
      <c r="H42" s="24">
        <v>-1.1</v>
      </c>
      <c r="I42" s="24">
        <v>-1.2</v>
      </c>
      <c r="J42" s="24">
        <v>-5</v>
      </c>
      <c r="K42" s="26"/>
      <c r="L42" s="26"/>
      <c r="M42" s="26"/>
      <c r="N42" s="26"/>
      <c r="O42" s="26"/>
    </row>
    <row r="43" spans="2:10" s="14" customFormat="1" ht="12.75">
      <c r="B43" s="137"/>
      <c r="C43" s="138"/>
      <c r="D43" s="137"/>
      <c r="F43" s="26"/>
      <c r="G43" s="26"/>
      <c r="H43" s="26"/>
      <c r="I43" s="26"/>
      <c r="J43" s="26"/>
    </row>
    <row r="44" spans="2:15" s="14" customFormat="1" ht="12.75">
      <c r="B44" s="137"/>
      <c r="C44" s="138" t="s">
        <v>118</v>
      </c>
      <c r="D44" s="137"/>
      <c r="F44" s="24">
        <v>146.3</v>
      </c>
      <c r="G44" s="24">
        <v>0.2</v>
      </c>
      <c r="H44" s="24">
        <v>-0.2</v>
      </c>
      <c r="I44" s="24">
        <v>9.2</v>
      </c>
      <c r="J44" s="24">
        <v>155.5</v>
      </c>
      <c r="K44" s="26"/>
      <c r="L44" s="26"/>
      <c r="M44" s="26"/>
      <c r="N44" s="26"/>
      <c r="O44" s="26"/>
    </row>
    <row r="45" spans="2:10" s="14" customFormat="1" ht="12.75">
      <c r="B45" s="137"/>
      <c r="C45" s="138"/>
      <c r="D45" s="137"/>
      <c r="F45" s="26"/>
      <c r="G45" s="26"/>
      <c r="H45" s="26"/>
      <c r="I45" s="26"/>
      <c r="J45" s="26"/>
    </row>
    <row r="46" spans="2:15" s="14" customFormat="1" ht="12.75">
      <c r="B46" s="137"/>
      <c r="C46" s="138" t="s">
        <v>56</v>
      </c>
      <c r="D46" s="137"/>
      <c r="F46" s="24">
        <v>-238.1</v>
      </c>
      <c r="G46" s="24">
        <v>-26.02</v>
      </c>
      <c r="H46" s="24">
        <v>138.9</v>
      </c>
      <c r="I46" s="24">
        <v>175.4</v>
      </c>
      <c r="J46" s="24">
        <v>50.18</v>
      </c>
      <c r="K46" s="26"/>
      <c r="L46" s="26"/>
      <c r="M46" s="26"/>
      <c r="N46" s="26"/>
      <c r="O46" s="26"/>
    </row>
    <row r="47" spans="2:15" s="14" customFormat="1" ht="12.75">
      <c r="B47" s="128"/>
      <c r="C47" s="128"/>
      <c r="D47" s="134" t="s">
        <v>119</v>
      </c>
      <c r="F47" s="26">
        <v>251.9</v>
      </c>
      <c r="G47" s="26">
        <v>112.14</v>
      </c>
      <c r="H47" s="26">
        <v>57.6</v>
      </c>
      <c r="I47" s="26">
        <v>-7.699999999999989</v>
      </c>
      <c r="J47" s="26">
        <v>413.94</v>
      </c>
      <c r="K47" s="26"/>
      <c r="L47" s="26"/>
      <c r="M47" s="26"/>
      <c r="N47" s="26"/>
      <c r="O47" s="26"/>
    </row>
    <row r="48" spans="2:15" s="14" customFormat="1" ht="12.75">
      <c r="B48" s="128"/>
      <c r="C48" s="128"/>
      <c r="D48" s="134" t="s">
        <v>58</v>
      </c>
      <c r="F48" s="26">
        <v>-490</v>
      </c>
      <c r="G48" s="26">
        <v>-138.16</v>
      </c>
      <c r="H48" s="26">
        <v>81.3</v>
      </c>
      <c r="I48" s="26">
        <v>183.1</v>
      </c>
      <c r="J48" s="26">
        <v>-363.76</v>
      </c>
      <c r="K48" s="26"/>
      <c r="L48" s="26"/>
      <c r="M48" s="26"/>
      <c r="N48" s="26"/>
      <c r="O48" s="26"/>
    </row>
    <row r="49" spans="2:10" s="14" customFormat="1" ht="12.75">
      <c r="B49" s="128"/>
      <c r="C49" s="128"/>
      <c r="D49" s="134"/>
      <c r="F49" s="26"/>
      <c r="G49" s="26"/>
      <c r="H49" s="26"/>
      <c r="I49" s="26"/>
      <c r="J49" s="26"/>
    </row>
    <row r="50" spans="2:15" s="14" customFormat="1" ht="12.75">
      <c r="B50" s="137"/>
      <c r="C50" s="138" t="s">
        <v>121</v>
      </c>
      <c r="D50" s="137"/>
      <c r="F50" s="24">
        <v>2.1</v>
      </c>
      <c r="G50" s="24">
        <v>2.4</v>
      </c>
      <c r="H50" s="24">
        <v>-1.4</v>
      </c>
      <c r="I50" s="24">
        <v>-13</v>
      </c>
      <c r="J50" s="24">
        <v>-9.9</v>
      </c>
      <c r="K50" s="26"/>
      <c r="L50" s="26"/>
      <c r="M50" s="26"/>
      <c r="N50" s="26"/>
      <c r="O50" s="26"/>
    </row>
    <row r="51" spans="6:10" s="14" customFormat="1" ht="12.75">
      <c r="F51" s="26"/>
      <c r="G51" s="26"/>
      <c r="H51" s="26"/>
      <c r="I51" s="26"/>
      <c r="J51" s="26"/>
    </row>
    <row r="52" s="14" customFormat="1" ht="12.75"/>
    <row r="53" spans="3:10" s="14" customFormat="1" ht="12.75">
      <c r="C53" s="18"/>
      <c r="D53" s="18"/>
      <c r="E53" s="18"/>
      <c r="F53" s="18"/>
      <c r="G53" s="18"/>
      <c r="H53" s="18"/>
      <c r="I53" s="18"/>
      <c r="J53" s="18"/>
    </row>
    <row r="54" spans="1:5" s="14" customFormat="1" ht="12.75">
      <c r="A54" s="128"/>
      <c r="B54" s="128" t="s">
        <v>122</v>
      </c>
      <c r="C54" s="128"/>
      <c r="D54" s="128"/>
      <c r="E54" s="128"/>
    </row>
    <row r="55" spans="1:5" s="14" customFormat="1" ht="12.75">
      <c r="A55" s="128"/>
      <c r="B55" s="128" t="s">
        <v>123</v>
      </c>
      <c r="C55" s="128"/>
      <c r="D55" s="128"/>
      <c r="E55" s="128"/>
    </row>
    <row r="56" spans="1:5" s="14" customFormat="1" ht="12.75">
      <c r="A56" s="128"/>
      <c r="B56" s="128" t="s">
        <v>124</v>
      </c>
      <c r="C56" s="128"/>
      <c r="D56" s="128"/>
      <c r="E56" s="128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10" ht="12.75">
      <c r="B59" s="1"/>
      <c r="C59" s="1"/>
      <c r="D59" s="1"/>
      <c r="E59" s="1"/>
      <c r="F59" s="3"/>
      <c r="G59" s="3"/>
      <c r="H59" s="3"/>
      <c r="I59" s="3"/>
      <c r="J59" s="3"/>
    </row>
  </sheetData>
  <mergeCells count="6">
    <mergeCell ref="B29:J29"/>
    <mergeCell ref="F32:I32"/>
    <mergeCell ref="B2:J2"/>
    <mergeCell ref="B4:J4"/>
    <mergeCell ref="F7:I7"/>
    <mergeCell ref="B28:J28"/>
  </mergeCells>
  <printOptions horizontalCentered="1"/>
  <pageMargins left="0.75" right="0.75" top="0.48" bottom="1" header="1.1811023622047245" footer="0"/>
  <pageSetup fitToHeight="0" fitToWidth="0" horizontalDpi="300" verticalDpi="3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11"/>
  <dimension ref="A1:O19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4" width="3.7109375" style="45" customWidth="1"/>
    <col min="5" max="5" width="6.7109375" style="45" customWidth="1"/>
    <col min="6" max="6" width="7.140625" style="45" customWidth="1"/>
    <col min="7" max="7" width="8.8515625" style="45" customWidth="1"/>
    <col min="8" max="8" width="12.140625" style="45" customWidth="1"/>
    <col min="9" max="9" width="1.7109375" style="45" customWidth="1"/>
    <col min="10" max="14" width="9.7109375" style="45" customWidth="1"/>
    <col min="15" max="15" width="9.7109375" style="49" customWidth="1"/>
    <col min="16" max="16384" width="11.421875" style="11" customWidth="1"/>
  </cols>
  <sheetData>
    <row r="1" spans="2:15" s="140" customFormat="1" ht="12.75" customHeight="1"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</row>
    <row r="2" spans="2:15" s="140" customFormat="1" ht="12.75" customHeight="1">
      <c r="B2" s="120" t="s">
        <v>447</v>
      </c>
      <c r="C2" s="144"/>
      <c r="D2" s="144"/>
      <c r="E2" s="144"/>
      <c r="F2" s="144"/>
      <c r="G2" s="144"/>
      <c r="H2" s="145"/>
      <c r="J2" s="17"/>
      <c r="K2" s="17"/>
      <c r="L2" s="17"/>
      <c r="M2" s="17"/>
      <c r="N2" s="17"/>
      <c r="O2" s="17"/>
    </row>
    <row r="3" spans="2:15" s="140" customFormat="1" ht="12.75" customHeight="1">
      <c r="B3" s="121" t="s">
        <v>0</v>
      </c>
      <c r="C3" s="144"/>
      <c r="D3" s="144"/>
      <c r="E3" s="144"/>
      <c r="F3" s="144"/>
      <c r="G3" s="144"/>
      <c r="H3" s="145"/>
      <c r="J3" s="17"/>
      <c r="K3" s="17"/>
      <c r="L3" s="17"/>
      <c r="M3" s="17"/>
      <c r="N3" s="17"/>
      <c r="O3" s="17"/>
    </row>
    <row r="4" spans="2:15" s="146" customFormat="1" ht="12" customHeight="1">
      <c r="B4" s="45"/>
      <c r="C4" s="141"/>
      <c r="D4" s="141"/>
      <c r="E4" s="141"/>
      <c r="F4" s="141"/>
      <c r="G4" s="141"/>
      <c r="H4" s="141"/>
      <c r="I4" s="141"/>
      <c r="J4" s="141"/>
      <c r="K4" s="147"/>
      <c r="L4" s="147"/>
      <c r="M4" s="147"/>
      <c r="N4" s="147"/>
      <c r="O4" s="148"/>
    </row>
    <row r="5" spans="2:15" s="146" customFormat="1" ht="9" customHeight="1">
      <c r="B5" s="149"/>
      <c r="C5" s="157"/>
      <c r="D5" s="157"/>
      <c r="E5" s="157"/>
      <c r="F5" s="157"/>
      <c r="G5" s="157"/>
      <c r="H5" s="157"/>
      <c r="I5" s="157"/>
      <c r="J5" s="157"/>
      <c r="K5" s="158"/>
      <c r="L5" s="158"/>
      <c r="M5" s="158"/>
      <c r="N5" s="158"/>
      <c r="O5" s="130"/>
    </row>
    <row r="6" spans="6:15" s="146" customFormat="1" ht="23.25" customHeight="1">
      <c r="F6" s="162"/>
      <c r="G6" s="162"/>
      <c r="H6" s="162"/>
      <c r="I6" s="162"/>
      <c r="J6" s="179">
        <v>2003</v>
      </c>
      <c r="K6" s="180" t="s">
        <v>324</v>
      </c>
      <c r="L6" s="181"/>
      <c r="M6" s="181"/>
      <c r="N6" s="181"/>
      <c r="O6" s="182">
        <v>2004</v>
      </c>
    </row>
    <row r="7" spans="2:15" s="146" customFormat="1" ht="16.5" customHeight="1">
      <c r="B7" s="140" t="s">
        <v>1</v>
      </c>
      <c r="C7" s="45"/>
      <c r="D7" s="45"/>
      <c r="E7" s="45"/>
      <c r="F7" s="49"/>
      <c r="G7" s="49"/>
      <c r="H7" s="49"/>
      <c r="I7" s="49"/>
      <c r="J7" s="151"/>
      <c r="K7" s="152" t="s">
        <v>325</v>
      </c>
      <c r="L7" s="153" t="s">
        <v>441</v>
      </c>
      <c r="M7" s="153" t="s">
        <v>442</v>
      </c>
      <c r="N7" s="152" t="s">
        <v>443</v>
      </c>
      <c r="O7" s="49"/>
    </row>
    <row r="8" spans="6:14" s="140" customFormat="1" ht="12" customHeight="1">
      <c r="F8" s="154"/>
      <c r="G8" s="154"/>
      <c r="H8" s="154"/>
      <c r="I8" s="155"/>
      <c r="J8" s="151"/>
      <c r="K8" s="156"/>
      <c r="L8" s="159" t="s">
        <v>444</v>
      </c>
      <c r="M8" s="159" t="s">
        <v>445</v>
      </c>
      <c r="N8" s="160" t="s">
        <v>446</v>
      </c>
    </row>
    <row r="9" spans="2:15" s="146" customFormat="1" ht="9" customHeight="1">
      <c r="B9" s="117"/>
      <c r="C9" s="117"/>
      <c r="D9" s="117"/>
      <c r="E9" s="117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6:15" s="45" customFormat="1" ht="12" customHeight="1">
      <c r="F10" s="49"/>
      <c r="G10" s="49"/>
      <c r="H10" s="49"/>
      <c r="I10" s="162"/>
      <c r="J10" s="162"/>
      <c r="K10" s="162"/>
      <c r="L10" s="162"/>
      <c r="M10" s="162"/>
      <c r="N10" s="162"/>
      <c r="O10" s="162"/>
    </row>
    <row r="11" spans="2:15" s="45" customFormat="1" ht="12" customHeight="1">
      <c r="B11" s="144" t="s">
        <v>348</v>
      </c>
      <c r="C11" s="145"/>
      <c r="D11" s="144"/>
      <c r="E11" s="144"/>
      <c r="F11" s="163"/>
      <c r="G11" s="163"/>
      <c r="H11" s="163"/>
      <c r="I11" s="154"/>
      <c r="J11" s="154">
        <v>-37496.34996974979</v>
      </c>
      <c r="K11" s="154">
        <v>1810.031225441422</v>
      </c>
      <c r="L11" s="154">
        <v>6865.503570760955</v>
      </c>
      <c r="M11" s="154">
        <v>-1037.1587656244728</v>
      </c>
      <c r="N11" s="154">
        <v>-336.0843096754138</v>
      </c>
      <c r="O11" s="154">
        <v>-30193.93931946825</v>
      </c>
    </row>
    <row r="12" spans="2:15" s="45" customFormat="1" ht="12" customHeight="1">
      <c r="B12" s="144"/>
      <c r="C12" s="144"/>
      <c r="D12" s="144"/>
      <c r="E12" s="144"/>
      <c r="F12" s="163"/>
      <c r="G12" s="163"/>
      <c r="H12" s="163"/>
      <c r="I12" s="154"/>
      <c r="J12" s="154"/>
      <c r="K12" s="154"/>
      <c r="L12" s="154"/>
      <c r="M12" s="154"/>
      <c r="N12" s="154"/>
      <c r="O12" s="154"/>
    </row>
    <row r="13" spans="2:15" s="49" customFormat="1" ht="12" customHeight="1">
      <c r="B13" s="163" t="s">
        <v>129</v>
      </c>
      <c r="C13" s="163" t="s">
        <v>179</v>
      </c>
      <c r="D13" s="163"/>
      <c r="E13" s="164"/>
      <c r="F13" s="163"/>
      <c r="G13" s="163"/>
      <c r="H13" s="163"/>
      <c r="I13" s="154"/>
      <c r="J13" s="154">
        <v>60997.64146988168</v>
      </c>
      <c r="K13" s="154">
        <v>8552.329578820123</v>
      </c>
      <c r="L13" s="154">
        <v>3343.9673526577017</v>
      </c>
      <c r="M13" s="154">
        <v>2896.5599262922624</v>
      </c>
      <c r="N13" s="154">
        <v>184.53140974895075</v>
      </c>
      <c r="O13" s="154">
        <v>75975.11301961873</v>
      </c>
    </row>
    <row r="14" spans="2:15" s="49" customFormat="1" ht="12" customHeight="1">
      <c r="B14" s="163"/>
      <c r="C14" s="163"/>
      <c r="D14" s="163"/>
      <c r="E14" s="163"/>
      <c r="F14" s="163"/>
      <c r="G14" s="163"/>
      <c r="H14" s="163"/>
      <c r="I14" s="154"/>
      <c r="J14" s="154">
        <v>0</v>
      </c>
      <c r="K14" s="154"/>
      <c r="L14" s="154"/>
      <c r="M14" s="154"/>
      <c r="N14" s="154"/>
      <c r="O14" s="154"/>
    </row>
    <row r="15" spans="2:15" s="47" customFormat="1" ht="12" customHeight="1">
      <c r="B15" s="165"/>
      <c r="C15" s="165" t="s">
        <v>131</v>
      </c>
      <c r="D15" s="165" t="s">
        <v>210</v>
      </c>
      <c r="E15" s="165"/>
      <c r="F15" s="165"/>
      <c r="G15" s="165"/>
      <c r="H15" s="165"/>
      <c r="I15" s="166"/>
      <c r="J15" s="166">
        <v>13680.513034595995</v>
      </c>
      <c r="K15" s="166">
        <v>1563.11829906</v>
      </c>
      <c r="L15" s="166">
        <v>962.1</v>
      </c>
      <c r="M15" s="166">
        <v>1188.2</v>
      </c>
      <c r="N15" s="166">
        <v>18.817737230431284</v>
      </c>
      <c r="O15" s="166">
        <v>17412.749070886428</v>
      </c>
    </row>
    <row r="16" spans="2:15" s="49" customFormat="1" ht="12" customHeight="1">
      <c r="B16" s="163"/>
      <c r="C16" s="163"/>
      <c r="D16" s="163" t="s">
        <v>211</v>
      </c>
      <c r="E16" s="163" t="s">
        <v>212</v>
      </c>
      <c r="F16" s="163"/>
      <c r="G16" s="163"/>
      <c r="H16" s="163"/>
      <c r="I16" s="154"/>
      <c r="J16" s="154">
        <v>11789.876998153706</v>
      </c>
      <c r="K16" s="154">
        <v>1330.8106573</v>
      </c>
      <c r="L16" s="154">
        <v>962.1</v>
      </c>
      <c r="M16" s="154">
        <v>1188.2</v>
      </c>
      <c r="N16" s="154">
        <v>18.853773672721083</v>
      </c>
      <c r="O16" s="154">
        <v>15289.841429126429</v>
      </c>
    </row>
    <row r="17" spans="2:15" s="49" customFormat="1" ht="12" customHeight="1">
      <c r="B17" s="163"/>
      <c r="C17" s="163"/>
      <c r="D17" s="163"/>
      <c r="E17" s="163" t="s">
        <v>213</v>
      </c>
      <c r="F17" s="163"/>
      <c r="G17" s="163"/>
      <c r="H17" s="163"/>
      <c r="I17" s="154"/>
      <c r="J17" s="154"/>
      <c r="K17" s="154"/>
      <c r="L17" s="154"/>
      <c r="M17" s="154"/>
      <c r="N17" s="154"/>
      <c r="O17" s="154"/>
    </row>
    <row r="18" spans="2:15" s="49" customFormat="1" ht="12" customHeight="1">
      <c r="B18" s="163"/>
      <c r="C18" s="163"/>
      <c r="D18" s="163"/>
      <c r="E18" s="163" t="s">
        <v>214</v>
      </c>
      <c r="F18" s="163" t="s">
        <v>215</v>
      </c>
      <c r="G18" s="163"/>
      <c r="H18" s="163"/>
      <c r="I18" s="154"/>
      <c r="J18" s="154">
        <v>11789.876998153706</v>
      </c>
      <c r="K18" s="154">
        <v>1330.8106573</v>
      </c>
      <c r="L18" s="154">
        <v>962.1</v>
      </c>
      <c r="M18" s="154">
        <v>1188.2</v>
      </c>
      <c r="N18" s="154">
        <v>18.853773672721083</v>
      </c>
      <c r="O18" s="154">
        <v>15289.841429126429</v>
      </c>
    </row>
    <row r="19" spans="2:15" s="49" customFormat="1" ht="12" customHeight="1">
      <c r="B19" s="163"/>
      <c r="C19" s="163"/>
      <c r="D19" s="163"/>
      <c r="E19" s="163" t="s">
        <v>216</v>
      </c>
      <c r="F19" s="163" t="s">
        <v>217</v>
      </c>
      <c r="G19" s="163"/>
      <c r="H19" s="163"/>
      <c r="I19" s="154"/>
      <c r="J19" s="154"/>
      <c r="K19" s="154"/>
      <c r="L19" s="154"/>
      <c r="M19" s="154"/>
      <c r="N19" s="154"/>
      <c r="O19" s="154"/>
    </row>
    <row r="20" spans="2:15" s="49" customFormat="1" ht="12" customHeight="1">
      <c r="B20" s="163"/>
      <c r="C20" s="163"/>
      <c r="D20" s="163" t="s">
        <v>218</v>
      </c>
      <c r="E20" s="163" t="s">
        <v>11</v>
      </c>
      <c r="F20" s="163"/>
      <c r="G20" s="163"/>
      <c r="H20" s="163"/>
      <c r="I20" s="154"/>
      <c r="J20" s="154">
        <v>1890.6360364422899</v>
      </c>
      <c r="K20" s="154">
        <v>232.30764175999997</v>
      </c>
      <c r="L20" s="154">
        <v>0</v>
      </c>
      <c r="M20" s="154">
        <v>0</v>
      </c>
      <c r="N20" s="154">
        <v>-0.03603644228979874</v>
      </c>
      <c r="O20" s="154">
        <v>2122.90764176</v>
      </c>
    </row>
    <row r="21" spans="2:15" s="49" customFormat="1" ht="12" customHeight="1">
      <c r="B21" s="163"/>
      <c r="C21" s="163"/>
      <c r="D21" s="163"/>
      <c r="E21" s="163" t="s">
        <v>219</v>
      </c>
      <c r="F21" s="163" t="s">
        <v>215</v>
      </c>
      <c r="G21" s="163"/>
      <c r="H21" s="163"/>
      <c r="I21" s="154"/>
      <c r="J21" s="154">
        <v>1890.6360364422899</v>
      </c>
      <c r="K21" s="154">
        <v>232.30764175999997</v>
      </c>
      <c r="L21" s="154">
        <v>0</v>
      </c>
      <c r="M21" s="154">
        <v>0</v>
      </c>
      <c r="N21" s="154">
        <v>-0.03603644228979874</v>
      </c>
      <c r="O21" s="154">
        <v>2122.90764176</v>
      </c>
    </row>
    <row r="22" spans="2:15" s="49" customFormat="1" ht="12" customHeight="1">
      <c r="B22" s="163"/>
      <c r="C22" s="163"/>
      <c r="D22" s="163"/>
      <c r="E22" s="163" t="s">
        <v>220</v>
      </c>
      <c r="F22" s="163" t="s">
        <v>217</v>
      </c>
      <c r="G22" s="163"/>
      <c r="H22" s="163"/>
      <c r="I22" s="154"/>
      <c r="J22" s="154"/>
      <c r="K22" s="154"/>
      <c r="L22" s="154"/>
      <c r="M22" s="154"/>
      <c r="N22" s="154"/>
      <c r="O22" s="154"/>
    </row>
    <row r="23" spans="2:15" s="47" customFormat="1" ht="12" customHeight="1">
      <c r="B23" s="165"/>
      <c r="C23" s="165" t="s">
        <v>135</v>
      </c>
      <c r="D23" s="165" t="s">
        <v>60</v>
      </c>
      <c r="E23" s="165"/>
      <c r="F23" s="165"/>
      <c r="G23" s="165"/>
      <c r="H23" s="165"/>
      <c r="I23" s="166"/>
      <c r="J23" s="166">
        <v>21374.220699015692</v>
      </c>
      <c r="K23" s="166">
        <v>4430.245411870216</v>
      </c>
      <c r="L23" s="166">
        <v>2309.767352657702</v>
      </c>
      <c r="M23" s="166">
        <v>517.0299262922625</v>
      </c>
      <c r="N23" s="166">
        <v>-80.70161664138823</v>
      </c>
      <c r="O23" s="166">
        <v>28550.581802215565</v>
      </c>
    </row>
    <row r="24" spans="2:15" s="49" customFormat="1" ht="12" customHeight="1">
      <c r="B24" s="163"/>
      <c r="C24" s="163"/>
      <c r="D24" s="163" t="s">
        <v>221</v>
      </c>
      <c r="E24" s="163" t="s">
        <v>222</v>
      </c>
      <c r="F24" s="163"/>
      <c r="G24" s="163"/>
      <c r="H24" s="163"/>
      <c r="I24" s="154"/>
      <c r="J24" s="154">
        <v>18752.866124414464</v>
      </c>
      <c r="K24" s="154">
        <v>3204.9140361602163</v>
      </c>
      <c r="L24" s="154">
        <v>2036.2107879754174</v>
      </c>
      <c r="M24" s="154">
        <v>440.9714515177798</v>
      </c>
      <c r="N24" s="154">
        <v>-113.65716113354523</v>
      </c>
      <c r="O24" s="154">
        <v>24321.321768597823</v>
      </c>
    </row>
    <row r="25" spans="2:15" s="49" customFormat="1" ht="12" customHeight="1">
      <c r="B25" s="163"/>
      <c r="C25" s="163"/>
      <c r="D25" s="163"/>
      <c r="E25" s="163" t="s">
        <v>223</v>
      </c>
      <c r="F25" s="163" t="s">
        <v>81</v>
      </c>
      <c r="G25" s="163"/>
      <c r="H25" s="163"/>
      <c r="I25" s="154"/>
      <c r="J25" s="154"/>
      <c r="K25" s="154"/>
      <c r="L25" s="154"/>
      <c r="M25" s="154"/>
      <c r="N25" s="154"/>
      <c r="O25" s="154"/>
    </row>
    <row r="26" spans="2:15" s="49" customFormat="1" ht="12" customHeight="1">
      <c r="B26" s="163"/>
      <c r="C26" s="163"/>
      <c r="D26" s="163"/>
      <c r="E26" s="163" t="s">
        <v>224</v>
      </c>
      <c r="F26" s="163" t="s">
        <v>225</v>
      </c>
      <c r="G26" s="163"/>
      <c r="H26" s="163"/>
      <c r="I26" s="154"/>
      <c r="J26" s="154"/>
      <c r="K26" s="154"/>
      <c r="L26" s="154"/>
      <c r="M26" s="154"/>
      <c r="N26" s="154"/>
      <c r="O26" s="154"/>
    </row>
    <row r="27" spans="2:15" s="49" customFormat="1" ht="12" customHeight="1">
      <c r="B27" s="163"/>
      <c r="C27" s="163"/>
      <c r="D27" s="163"/>
      <c r="E27" s="163" t="s">
        <v>226</v>
      </c>
      <c r="F27" s="163" t="s">
        <v>83</v>
      </c>
      <c r="G27" s="163"/>
      <c r="H27" s="163"/>
      <c r="I27" s="154"/>
      <c r="J27" s="154">
        <v>0</v>
      </c>
      <c r="K27" s="154">
        <v>2.6108400000000005</v>
      </c>
      <c r="L27" s="154">
        <v>-2.914335439641036E-16</v>
      </c>
      <c r="M27" s="154">
        <v>0</v>
      </c>
      <c r="N27" s="154">
        <v>1.5265566588595902E-16</v>
      </c>
      <c r="O27" s="154">
        <v>2.65784</v>
      </c>
    </row>
    <row r="28" spans="2:15" s="49" customFormat="1" ht="12" customHeight="1">
      <c r="B28" s="163"/>
      <c r="C28" s="163"/>
      <c r="D28" s="163"/>
      <c r="E28" s="163" t="s">
        <v>227</v>
      </c>
      <c r="F28" s="163" t="s">
        <v>84</v>
      </c>
      <c r="G28" s="163"/>
      <c r="H28" s="163"/>
      <c r="I28" s="154"/>
      <c r="J28" s="154">
        <v>18752.866124414464</v>
      </c>
      <c r="K28" s="154">
        <v>3202.3031961602164</v>
      </c>
      <c r="L28" s="154">
        <v>2036.2107879754174</v>
      </c>
      <c r="M28" s="154">
        <v>440.9714515177798</v>
      </c>
      <c r="N28" s="154">
        <v>-113.65716113354523</v>
      </c>
      <c r="O28" s="154">
        <v>24318.663928597824</v>
      </c>
    </row>
    <row r="29" spans="2:15" s="49" customFormat="1" ht="12" customHeight="1">
      <c r="B29" s="163"/>
      <c r="C29" s="163"/>
      <c r="D29" s="163" t="s">
        <v>228</v>
      </c>
      <c r="E29" s="163" t="s">
        <v>229</v>
      </c>
      <c r="F29" s="163"/>
      <c r="G29" s="163"/>
      <c r="H29" s="163"/>
      <c r="I29" s="154"/>
      <c r="J29" s="154">
        <v>2621.354574601228</v>
      </c>
      <c r="K29" s="154">
        <v>1225.3313757099997</v>
      </c>
      <c r="L29" s="154">
        <v>273.5565646822845</v>
      </c>
      <c r="M29" s="154">
        <v>76.05847477448275</v>
      </c>
      <c r="N29" s="154">
        <v>32.95554449215701</v>
      </c>
      <c r="O29" s="154">
        <v>4229.260033617742</v>
      </c>
    </row>
    <row r="30" spans="2:15" s="49" customFormat="1" ht="12" customHeight="1">
      <c r="B30" s="163"/>
      <c r="C30" s="163"/>
      <c r="D30" s="163"/>
      <c r="E30" s="163" t="s">
        <v>230</v>
      </c>
      <c r="F30" s="163" t="s">
        <v>231</v>
      </c>
      <c r="G30" s="163"/>
      <c r="H30" s="163"/>
      <c r="I30" s="154"/>
      <c r="J30" s="154">
        <v>2559.480662035611</v>
      </c>
      <c r="K30" s="154">
        <v>130.5028776899999</v>
      </c>
      <c r="L30" s="154">
        <v>218.63027446358274</v>
      </c>
      <c r="M30" s="154">
        <v>72.85449983155466</v>
      </c>
      <c r="N30" s="154">
        <v>24.94200206964547</v>
      </c>
      <c r="O30" s="154">
        <v>3006.410316090394</v>
      </c>
    </row>
    <row r="31" spans="2:15" s="49" customFormat="1" ht="12" customHeight="1">
      <c r="B31" s="163"/>
      <c r="C31" s="163"/>
      <c r="D31" s="163"/>
      <c r="E31" s="163"/>
      <c r="F31" s="163" t="s">
        <v>232</v>
      </c>
      <c r="G31" s="163" t="s">
        <v>81</v>
      </c>
      <c r="H31" s="163"/>
      <c r="I31" s="154"/>
      <c r="J31" s="154"/>
      <c r="K31" s="154"/>
      <c r="L31" s="154"/>
      <c r="M31" s="154"/>
      <c r="N31" s="154"/>
      <c r="O31" s="154">
        <v>0</v>
      </c>
    </row>
    <row r="32" spans="2:15" s="49" customFormat="1" ht="12" customHeight="1">
      <c r="B32" s="163"/>
      <c r="C32" s="163"/>
      <c r="D32" s="163"/>
      <c r="E32" s="163"/>
      <c r="F32" s="163" t="s">
        <v>233</v>
      </c>
      <c r="G32" s="163" t="s">
        <v>225</v>
      </c>
      <c r="H32" s="163"/>
      <c r="I32" s="154"/>
      <c r="J32" s="154">
        <v>0</v>
      </c>
      <c r="K32" s="154">
        <v>0</v>
      </c>
      <c r="L32" s="154">
        <v>0</v>
      </c>
      <c r="M32" s="154">
        <v>0</v>
      </c>
      <c r="N32" s="154">
        <v>0</v>
      </c>
      <c r="O32" s="154">
        <v>0</v>
      </c>
    </row>
    <row r="33" spans="2:15" s="49" customFormat="1" ht="12" customHeight="1">
      <c r="B33" s="163"/>
      <c r="C33" s="163"/>
      <c r="D33" s="163"/>
      <c r="E33" s="163"/>
      <c r="F33" s="163" t="s">
        <v>234</v>
      </c>
      <c r="G33" s="163" t="s">
        <v>83</v>
      </c>
      <c r="H33" s="163"/>
      <c r="I33" s="154"/>
      <c r="J33" s="154">
        <v>206.31699999999998</v>
      </c>
      <c r="K33" s="154">
        <v>71.67999999999995</v>
      </c>
      <c r="L33" s="154">
        <v>0.9150000000001057</v>
      </c>
      <c r="M33" s="154">
        <v>0</v>
      </c>
      <c r="N33" s="154">
        <v>0</v>
      </c>
      <c r="O33" s="154">
        <v>278.91200000000003</v>
      </c>
    </row>
    <row r="34" spans="2:15" s="49" customFormat="1" ht="12" customHeight="1">
      <c r="B34" s="163"/>
      <c r="C34" s="163"/>
      <c r="D34" s="163"/>
      <c r="E34" s="163"/>
      <c r="F34" s="163" t="s">
        <v>235</v>
      </c>
      <c r="G34" s="163" t="s">
        <v>84</v>
      </c>
      <c r="H34" s="163"/>
      <c r="I34" s="154"/>
      <c r="J34" s="154">
        <v>2353.163662035611</v>
      </c>
      <c r="K34" s="154">
        <v>58.822877689999956</v>
      </c>
      <c r="L34" s="154">
        <v>217.71527446358263</v>
      </c>
      <c r="M34" s="154">
        <v>72.85449983155466</v>
      </c>
      <c r="N34" s="154">
        <v>24.94200206964547</v>
      </c>
      <c r="O34" s="167">
        <v>2727.4983160903944</v>
      </c>
    </row>
    <row r="35" spans="2:15" s="49" customFormat="1" ht="12" customHeight="1">
      <c r="B35" s="163"/>
      <c r="C35" s="163"/>
      <c r="D35" s="163"/>
      <c r="E35" s="163" t="s">
        <v>236</v>
      </c>
      <c r="F35" s="163"/>
      <c r="G35" s="163"/>
      <c r="H35" s="163"/>
      <c r="I35" s="154"/>
      <c r="J35" s="154">
        <v>61.873912565616806</v>
      </c>
      <c r="K35" s="154">
        <v>1094.8284980199999</v>
      </c>
      <c r="L35" s="154">
        <v>54.92629021870177</v>
      </c>
      <c r="M35" s="154">
        <v>3.2039749429280846</v>
      </c>
      <c r="N35" s="154">
        <v>8.013542422511541</v>
      </c>
      <c r="O35" s="154">
        <v>1222.8497175273476</v>
      </c>
    </row>
    <row r="36" spans="2:15" s="49" customFormat="1" ht="12" customHeight="1">
      <c r="B36" s="163"/>
      <c r="C36" s="163"/>
      <c r="D36" s="163"/>
      <c r="E36" s="163"/>
      <c r="F36" s="163" t="s">
        <v>237</v>
      </c>
      <c r="G36" s="163" t="s">
        <v>81</v>
      </c>
      <c r="H36" s="163"/>
      <c r="I36" s="154"/>
      <c r="J36" s="154"/>
      <c r="K36" s="154"/>
      <c r="L36" s="154"/>
      <c r="M36" s="154"/>
      <c r="N36" s="154"/>
      <c r="O36" s="154"/>
    </row>
    <row r="37" spans="2:15" s="49" customFormat="1" ht="12" customHeight="1">
      <c r="B37" s="163"/>
      <c r="C37" s="163"/>
      <c r="D37" s="163"/>
      <c r="E37" s="163"/>
      <c r="F37" s="163" t="s">
        <v>238</v>
      </c>
      <c r="G37" s="163" t="s">
        <v>225</v>
      </c>
      <c r="H37" s="163"/>
      <c r="I37" s="154"/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</row>
    <row r="38" spans="2:15" s="49" customFormat="1" ht="12" customHeight="1">
      <c r="B38" s="163"/>
      <c r="C38" s="163"/>
      <c r="D38" s="163"/>
      <c r="E38" s="163"/>
      <c r="F38" s="163" t="s">
        <v>239</v>
      </c>
      <c r="G38" s="163" t="s">
        <v>83</v>
      </c>
      <c r="H38" s="163"/>
      <c r="I38" s="154"/>
      <c r="J38" s="154">
        <v>0.374</v>
      </c>
      <c r="K38" s="154">
        <v>0.069</v>
      </c>
      <c r="L38" s="154">
        <v>0</v>
      </c>
      <c r="M38" s="154">
        <v>0</v>
      </c>
      <c r="N38" s="154">
        <v>0</v>
      </c>
      <c r="O38" s="154">
        <v>0.443</v>
      </c>
    </row>
    <row r="39" spans="2:15" s="49" customFormat="1" ht="12" customHeight="1">
      <c r="B39" s="163"/>
      <c r="C39" s="163"/>
      <c r="D39" s="163"/>
      <c r="E39" s="163"/>
      <c r="F39" s="163" t="s">
        <v>240</v>
      </c>
      <c r="G39" s="163" t="s">
        <v>84</v>
      </c>
      <c r="H39" s="163"/>
      <c r="I39" s="154"/>
      <c r="J39" s="154">
        <v>61.4999125656168</v>
      </c>
      <c r="K39" s="154">
        <v>1094.75949802</v>
      </c>
      <c r="L39" s="154">
        <v>54.92629021870177</v>
      </c>
      <c r="M39" s="154">
        <v>3.2039749429280846</v>
      </c>
      <c r="N39" s="154">
        <v>8.013542422511541</v>
      </c>
      <c r="O39" s="154">
        <v>1222.4067175273476</v>
      </c>
    </row>
    <row r="40" spans="2:15" s="47" customFormat="1" ht="12" customHeight="1">
      <c r="B40" s="165"/>
      <c r="C40" s="165" t="s">
        <v>241</v>
      </c>
      <c r="D40" s="165" t="s">
        <v>146</v>
      </c>
      <c r="E40" s="165"/>
      <c r="F40" s="165"/>
      <c r="G40" s="165"/>
      <c r="H40" s="165"/>
      <c r="I40" s="166"/>
      <c r="J40" s="166">
        <v>534.88673627</v>
      </c>
      <c r="K40" s="166">
        <v>-638.8874418899999</v>
      </c>
      <c r="L40" s="166">
        <v>42.4</v>
      </c>
      <c r="M40" s="166">
        <v>815.88</v>
      </c>
      <c r="N40" s="166">
        <v>240.69651799999997</v>
      </c>
      <c r="O40" s="166">
        <v>994.9753753568284</v>
      </c>
    </row>
    <row r="41" spans="2:15" s="49" customFormat="1" ht="12" customHeight="1">
      <c r="B41" s="163"/>
      <c r="C41" s="163"/>
      <c r="D41" s="163" t="s">
        <v>242</v>
      </c>
      <c r="E41" s="163" t="s">
        <v>81</v>
      </c>
      <c r="F41" s="163"/>
      <c r="G41" s="163"/>
      <c r="H41" s="163"/>
      <c r="I41" s="154"/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</row>
    <row r="42" spans="2:15" s="49" customFormat="1" ht="12" customHeight="1">
      <c r="B42" s="163"/>
      <c r="C42" s="163"/>
      <c r="D42" s="163" t="s">
        <v>243</v>
      </c>
      <c r="E42" s="163" t="s">
        <v>225</v>
      </c>
      <c r="F42" s="163"/>
      <c r="G42" s="163"/>
      <c r="H42" s="163"/>
      <c r="I42" s="154"/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</row>
    <row r="43" spans="2:15" s="49" customFormat="1" ht="12" customHeight="1">
      <c r="B43" s="163"/>
      <c r="C43" s="163"/>
      <c r="D43" s="163" t="s">
        <v>244</v>
      </c>
      <c r="E43" s="163" t="s">
        <v>83</v>
      </c>
      <c r="F43" s="163"/>
      <c r="G43" s="163"/>
      <c r="H43" s="163"/>
      <c r="I43" s="154"/>
      <c r="J43" s="154">
        <v>309.39412391</v>
      </c>
      <c r="K43" s="154">
        <v>-257.37643337</v>
      </c>
      <c r="L43" s="154">
        <v>31</v>
      </c>
      <c r="M43" s="154">
        <v>436.3</v>
      </c>
      <c r="N43" s="154">
        <v>59.59</v>
      </c>
      <c r="O43" s="154">
        <v>578.9076905400001</v>
      </c>
    </row>
    <row r="44" spans="2:15" s="49" customFormat="1" ht="12" customHeight="1">
      <c r="B44" s="163"/>
      <c r="C44" s="163"/>
      <c r="D44" s="163" t="s">
        <v>245</v>
      </c>
      <c r="E44" s="163" t="s">
        <v>84</v>
      </c>
      <c r="F44" s="163"/>
      <c r="G44" s="163"/>
      <c r="H44" s="163"/>
      <c r="I44" s="154"/>
      <c r="J44" s="154">
        <v>225.49261236</v>
      </c>
      <c r="K44" s="154">
        <v>-381.5110085199999</v>
      </c>
      <c r="L44" s="154">
        <v>11.4</v>
      </c>
      <c r="M44" s="154">
        <v>379.58</v>
      </c>
      <c r="N44" s="154">
        <v>181.10651799999994</v>
      </c>
      <c r="O44" s="154">
        <v>416.0676848168283</v>
      </c>
    </row>
    <row r="45" spans="2:15" s="47" customFormat="1" ht="12" customHeight="1">
      <c r="B45" s="165"/>
      <c r="C45" s="165" t="s">
        <v>246</v>
      </c>
      <c r="D45" s="165" t="s">
        <v>62</v>
      </c>
      <c r="E45" s="165"/>
      <c r="F45" s="165"/>
      <c r="G45" s="165"/>
      <c r="H45" s="165"/>
      <c r="I45" s="166"/>
      <c r="J45" s="166">
        <v>9556.821</v>
      </c>
      <c r="K45" s="166">
        <v>3388.633309779907</v>
      </c>
      <c r="L45" s="166">
        <v>5.684341886080802E-14</v>
      </c>
      <c r="M45" s="166">
        <v>49.60000000000007</v>
      </c>
      <c r="N45" s="166">
        <v>5.69130977990717</v>
      </c>
      <c r="O45" s="166">
        <v>13000.809309779908</v>
      </c>
    </row>
    <row r="46" spans="2:15" s="49" customFormat="1" ht="12" customHeight="1">
      <c r="B46" s="163"/>
      <c r="C46" s="163"/>
      <c r="D46" s="163" t="s">
        <v>247</v>
      </c>
      <c r="E46" s="163" t="s">
        <v>14</v>
      </c>
      <c r="F46" s="163"/>
      <c r="G46" s="163"/>
      <c r="H46" s="163"/>
      <c r="I46" s="154"/>
      <c r="J46" s="154">
        <v>3471.4</v>
      </c>
      <c r="K46" s="154">
        <v>1600.509300848624</v>
      </c>
      <c r="L46" s="154">
        <v>0</v>
      </c>
      <c r="M46" s="154">
        <v>0</v>
      </c>
      <c r="N46" s="154">
        <v>0.009300848624434366</v>
      </c>
      <c r="O46" s="154">
        <v>5071.909300848624</v>
      </c>
    </row>
    <row r="47" spans="2:15" s="49" customFormat="1" ht="12" customHeight="1">
      <c r="B47" s="163"/>
      <c r="C47" s="163"/>
      <c r="D47" s="163"/>
      <c r="E47" s="163" t="s">
        <v>248</v>
      </c>
      <c r="F47" s="163" t="s">
        <v>225</v>
      </c>
      <c r="G47" s="163"/>
      <c r="H47" s="163"/>
      <c r="I47" s="154"/>
      <c r="J47" s="154">
        <v>0</v>
      </c>
      <c r="K47" s="154">
        <v>0</v>
      </c>
      <c r="L47" s="154">
        <v>0</v>
      </c>
      <c r="M47" s="154">
        <v>0</v>
      </c>
      <c r="N47" s="154">
        <v>0</v>
      </c>
      <c r="O47" s="154">
        <v>0</v>
      </c>
    </row>
    <row r="48" spans="2:15" s="49" customFormat="1" ht="12" customHeight="1">
      <c r="B48" s="163"/>
      <c r="C48" s="163"/>
      <c r="D48" s="163"/>
      <c r="E48" s="163"/>
      <c r="F48" s="163" t="s">
        <v>249</v>
      </c>
      <c r="G48" s="163" t="s">
        <v>250</v>
      </c>
      <c r="H48" s="163"/>
      <c r="I48" s="154"/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</row>
    <row r="49" spans="2:15" s="49" customFormat="1" ht="12" customHeight="1">
      <c r="B49" s="163"/>
      <c r="C49" s="163"/>
      <c r="D49" s="163"/>
      <c r="E49" s="163"/>
      <c r="F49" s="163" t="s">
        <v>251</v>
      </c>
      <c r="G49" s="163" t="s">
        <v>252</v>
      </c>
      <c r="H49" s="163"/>
      <c r="I49" s="154"/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</row>
    <row r="50" spans="2:15" s="49" customFormat="1" ht="12" customHeight="1">
      <c r="B50" s="163"/>
      <c r="C50" s="163"/>
      <c r="D50" s="163"/>
      <c r="E50" s="163" t="s">
        <v>253</v>
      </c>
      <c r="F50" s="163" t="s">
        <v>84</v>
      </c>
      <c r="G50" s="163"/>
      <c r="H50" s="163"/>
      <c r="I50" s="154"/>
      <c r="J50" s="154">
        <v>3471.4</v>
      </c>
      <c r="K50" s="154">
        <v>1600.509300848624</v>
      </c>
      <c r="L50" s="154">
        <v>0</v>
      </c>
      <c r="M50" s="154">
        <v>0</v>
      </c>
      <c r="N50" s="154">
        <v>0.009300848624434366</v>
      </c>
      <c r="O50" s="154">
        <v>5071.909300848624</v>
      </c>
    </row>
    <row r="51" spans="2:15" s="49" customFormat="1" ht="12" customHeight="1">
      <c r="B51" s="163"/>
      <c r="C51" s="163"/>
      <c r="D51" s="163"/>
      <c r="E51" s="163"/>
      <c r="F51" s="163" t="s">
        <v>254</v>
      </c>
      <c r="G51" s="163" t="s">
        <v>250</v>
      </c>
      <c r="H51" s="163"/>
      <c r="I51" s="154"/>
      <c r="J51" s="154"/>
      <c r="K51" s="154"/>
      <c r="L51" s="154"/>
      <c r="M51" s="154"/>
      <c r="N51" s="154"/>
      <c r="O51" s="154"/>
    </row>
    <row r="52" spans="2:15" s="49" customFormat="1" ht="12" customHeight="1">
      <c r="B52" s="163"/>
      <c r="C52" s="163"/>
      <c r="D52" s="163"/>
      <c r="E52" s="163"/>
      <c r="F52" s="163" t="s">
        <v>255</v>
      </c>
      <c r="G52" s="163" t="s">
        <v>252</v>
      </c>
      <c r="H52" s="163"/>
      <c r="I52" s="154"/>
      <c r="J52" s="154">
        <v>3471.4</v>
      </c>
      <c r="K52" s="154">
        <v>1600.509300848624</v>
      </c>
      <c r="L52" s="154">
        <v>0</v>
      </c>
      <c r="M52" s="154">
        <v>0</v>
      </c>
      <c r="N52" s="154">
        <v>0.009300848624434366</v>
      </c>
      <c r="O52" s="154">
        <v>5071.909300848624</v>
      </c>
    </row>
    <row r="53" spans="2:15" s="49" customFormat="1" ht="12" customHeight="1">
      <c r="B53" s="163"/>
      <c r="C53" s="163"/>
      <c r="D53" s="163"/>
      <c r="E53" s="163"/>
      <c r="F53" s="163"/>
      <c r="G53" s="163" t="s">
        <v>256</v>
      </c>
      <c r="H53" s="163" t="s">
        <v>48</v>
      </c>
      <c r="I53" s="154"/>
      <c r="J53" s="167">
        <v>297.7</v>
      </c>
      <c r="K53" s="167">
        <v>257.3</v>
      </c>
      <c r="L53" s="167">
        <v>0</v>
      </c>
      <c r="M53" s="167">
        <v>0</v>
      </c>
      <c r="N53" s="167">
        <v>0</v>
      </c>
      <c r="O53" s="167">
        <v>555</v>
      </c>
    </row>
    <row r="54" spans="2:15" s="49" customFormat="1" ht="12" customHeight="1">
      <c r="B54" s="163"/>
      <c r="C54" s="163"/>
      <c r="D54" s="163"/>
      <c r="E54" s="163"/>
      <c r="F54" s="163"/>
      <c r="G54" s="163" t="s">
        <v>257</v>
      </c>
      <c r="H54" s="163" t="s">
        <v>49</v>
      </c>
      <c r="I54" s="154"/>
      <c r="J54" s="167">
        <v>3173.7</v>
      </c>
      <c r="K54" s="167">
        <v>1343.209300848624</v>
      </c>
      <c r="L54" s="167">
        <v>0</v>
      </c>
      <c r="M54" s="167">
        <v>0</v>
      </c>
      <c r="N54" s="167">
        <v>0.009300848624434366</v>
      </c>
      <c r="O54" s="167">
        <v>4516.909300848624</v>
      </c>
    </row>
    <row r="55" spans="2:15" s="49" customFormat="1" ht="12" customHeight="1">
      <c r="B55" s="163"/>
      <c r="C55" s="163"/>
      <c r="D55" s="163" t="s">
        <v>258</v>
      </c>
      <c r="E55" s="163" t="s">
        <v>15</v>
      </c>
      <c r="F55" s="163"/>
      <c r="G55" s="163"/>
      <c r="H55" s="163"/>
      <c r="I55" s="154"/>
      <c r="J55" s="154">
        <v>678.521</v>
      </c>
      <c r="K55" s="154">
        <v>-0.35099999999992804</v>
      </c>
      <c r="L55" s="154">
        <v>0</v>
      </c>
      <c r="M55" s="154">
        <v>-2.2</v>
      </c>
      <c r="N55" s="154">
        <v>-0.05799999999996999</v>
      </c>
      <c r="O55" s="154">
        <v>675.96</v>
      </c>
    </row>
    <row r="56" spans="2:15" s="49" customFormat="1" ht="12" customHeight="1">
      <c r="B56" s="163"/>
      <c r="C56" s="163"/>
      <c r="D56" s="163"/>
      <c r="E56" s="163" t="s">
        <v>259</v>
      </c>
      <c r="F56" s="163" t="s">
        <v>81</v>
      </c>
      <c r="G56" s="163"/>
      <c r="H56" s="163"/>
      <c r="I56" s="154"/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</row>
    <row r="57" spans="2:15" s="49" customFormat="1" ht="12" customHeight="1">
      <c r="B57" s="163"/>
      <c r="C57" s="163"/>
      <c r="D57" s="163"/>
      <c r="E57" s="163"/>
      <c r="F57" s="163" t="s">
        <v>260</v>
      </c>
      <c r="G57" s="163" t="s">
        <v>250</v>
      </c>
      <c r="H57" s="163"/>
      <c r="I57" s="154"/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</row>
    <row r="58" spans="2:15" s="49" customFormat="1" ht="12" customHeight="1">
      <c r="B58" s="163"/>
      <c r="C58" s="163"/>
      <c r="D58" s="163"/>
      <c r="E58" s="163"/>
      <c r="F58" s="163" t="s">
        <v>261</v>
      </c>
      <c r="G58" s="163" t="s">
        <v>252</v>
      </c>
      <c r="H58" s="163"/>
      <c r="I58" s="154"/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</row>
    <row r="59" spans="2:15" s="49" customFormat="1" ht="12" customHeight="1">
      <c r="B59" s="163"/>
      <c r="C59" s="163"/>
      <c r="D59" s="163"/>
      <c r="E59" s="163" t="s">
        <v>262</v>
      </c>
      <c r="F59" s="163" t="s">
        <v>225</v>
      </c>
      <c r="G59" s="163"/>
      <c r="H59" s="163"/>
      <c r="I59" s="154"/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</row>
    <row r="60" spans="2:15" s="49" customFormat="1" ht="12" customHeight="1">
      <c r="B60" s="163"/>
      <c r="C60" s="163"/>
      <c r="D60" s="163"/>
      <c r="E60" s="163"/>
      <c r="F60" s="163" t="s">
        <v>263</v>
      </c>
      <c r="G60" s="163" t="s">
        <v>250</v>
      </c>
      <c r="H60" s="163"/>
      <c r="I60" s="154"/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</row>
    <row r="61" spans="2:15" s="49" customFormat="1" ht="12" customHeight="1">
      <c r="B61" s="163"/>
      <c r="C61" s="163"/>
      <c r="D61" s="163"/>
      <c r="E61" s="163"/>
      <c r="F61" s="163" t="s">
        <v>264</v>
      </c>
      <c r="G61" s="163" t="s">
        <v>252</v>
      </c>
      <c r="H61" s="163"/>
      <c r="I61" s="154"/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</row>
    <row r="62" spans="2:15" s="49" customFormat="1" ht="12" customHeight="1">
      <c r="B62" s="163"/>
      <c r="C62" s="163"/>
      <c r="D62" s="163"/>
      <c r="E62" s="163" t="s">
        <v>265</v>
      </c>
      <c r="F62" s="163" t="s">
        <v>83</v>
      </c>
      <c r="G62" s="163"/>
      <c r="H62" s="163"/>
      <c r="I62" s="154"/>
      <c r="J62" s="154">
        <v>678.521</v>
      </c>
      <c r="K62" s="154">
        <v>-0.35099999999992804</v>
      </c>
      <c r="L62" s="154">
        <v>0</v>
      </c>
      <c r="M62" s="154">
        <v>-2.2</v>
      </c>
      <c r="N62" s="154">
        <v>-0.05799999999996999</v>
      </c>
      <c r="O62" s="154">
        <v>675.96</v>
      </c>
    </row>
    <row r="63" spans="2:15" s="49" customFormat="1" ht="12" customHeight="1">
      <c r="B63" s="163"/>
      <c r="C63" s="163"/>
      <c r="D63" s="163"/>
      <c r="E63" s="163"/>
      <c r="F63" s="163" t="s">
        <v>266</v>
      </c>
      <c r="G63" s="163" t="s">
        <v>250</v>
      </c>
      <c r="H63" s="163"/>
      <c r="I63" s="154"/>
      <c r="J63" s="154">
        <v>286.65</v>
      </c>
      <c r="K63" s="154">
        <v>-111.6</v>
      </c>
      <c r="L63" s="154">
        <v>0</v>
      </c>
      <c r="M63" s="154">
        <v>0.1</v>
      </c>
      <c r="N63" s="154">
        <v>-0.1</v>
      </c>
      <c r="O63" s="154">
        <v>175.098</v>
      </c>
    </row>
    <row r="64" spans="2:15" s="49" customFormat="1" ht="12" customHeight="1">
      <c r="B64" s="163"/>
      <c r="C64" s="163"/>
      <c r="D64" s="163"/>
      <c r="E64" s="163"/>
      <c r="F64" s="163" t="s">
        <v>267</v>
      </c>
      <c r="G64" s="163" t="s">
        <v>252</v>
      </c>
      <c r="H64" s="163"/>
      <c r="I64" s="154"/>
      <c r="J64" s="154">
        <v>391.871</v>
      </c>
      <c r="K64" s="154">
        <v>111.24900000000002</v>
      </c>
      <c r="L64" s="154">
        <v>0</v>
      </c>
      <c r="M64" s="154">
        <v>-2.3</v>
      </c>
      <c r="N64" s="154">
        <v>0.04200000000003001</v>
      </c>
      <c r="O64" s="154">
        <v>500.862</v>
      </c>
    </row>
    <row r="65" spans="2:15" s="49" customFormat="1" ht="12" customHeight="1">
      <c r="B65" s="163"/>
      <c r="C65" s="163"/>
      <c r="D65" s="163"/>
      <c r="E65" s="163"/>
      <c r="F65" s="163"/>
      <c r="G65" s="163"/>
      <c r="H65" s="163"/>
      <c r="I65" s="154"/>
      <c r="J65" s="154"/>
      <c r="K65" s="154"/>
      <c r="L65" s="154"/>
      <c r="M65" s="154"/>
      <c r="N65" s="154"/>
      <c r="O65" s="154"/>
    </row>
    <row r="66" spans="3:15" s="146" customFormat="1" ht="12" customHeight="1">
      <c r="C66" s="168" t="s">
        <v>437</v>
      </c>
      <c r="D66" s="169"/>
      <c r="E66" s="169"/>
      <c r="F66" s="169"/>
      <c r="G66" s="169"/>
      <c r="H66" s="169"/>
      <c r="I66" s="169"/>
      <c r="J66" s="169"/>
      <c r="K66" s="169"/>
      <c r="L66" s="170"/>
      <c r="M66" s="170"/>
      <c r="O66" s="162"/>
    </row>
    <row r="67" spans="2:15" s="146" customFormat="1" ht="12" customHeight="1">
      <c r="B67" s="171"/>
      <c r="C67" s="171"/>
      <c r="D67" s="171"/>
      <c r="E67" s="171"/>
      <c r="F67" s="172"/>
      <c r="G67" s="172"/>
      <c r="H67" s="172"/>
      <c r="I67" s="172"/>
      <c r="J67" s="172"/>
      <c r="K67" s="172"/>
      <c r="L67" s="172"/>
      <c r="M67" s="172"/>
      <c r="N67" s="172"/>
      <c r="O67" s="172"/>
    </row>
    <row r="68" spans="2:15" s="146" customFormat="1" ht="9" customHeight="1">
      <c r="B68" s="149"/>
      <c r="C68" s="157"/>
      <c r="D68" s="157"/>
      <c r="E68" s="157"/>
      <c r="F68" s="157"/>
      <c r="G68" s="157"/>
      <c r="H68" s="157"/>
      <c r="I68" s="157"/>
      <c r="J68" s="157"/>
      <c r="K68" s="158"/>
      <c r="L68" s="158"/>
      <c r="M68" s="158"/>
      <c r="N68" s="158"/>
      <c r="O68" s="130"/>
    </row>
    <row r="69" spans="6:15" s="146" customFormat="1" ht="23.25" customHeight="1">
      <c r="F69" s="162"/>
      <c r="G69" s="162"/>
      <c r="H69" s="162"/>
      <c r="I69" s="162"/>
      <c r="J69" s="179">
        <v>2003</v>
      </c>
      <c r="K69" s="180" t="s">
        <v>324</v>
      </c>
      <c r="L69" s="181"/>
      <c r="M69" s="181"/>
      <c r="N69" s="181"/>
      <c r="O69" s="182">
        <v>2004</v>
      </c>
    </row>
    <row r="70" spans="2:15" s="146" customFormat="1" ht="16.5" customHeight="1">
      <c r="B70" s="140" t="s">
        <v>1</v>
      </c>
      <c r="C70" s="45"/>
      <c r="D70" s="45"/>
      <c r="E70" s="45"/>
      <c r="F70" s="49"/>
      <c r="G70" s="49"/>
      <c r="H70" s="49"/>
      <c r="I70" s="49"/>
      <c r="J70" s="151"/>
      <c r="K70" s="152" t="s">
        <v>325</v>
      </c>
      <c r="L70" s="153" t="s">
        <v>441</v>
      </c>
      <c r="M70" s="153" t="s">
        <v>442</v>
      </c>
      <c r="N70" s="152" t="s">
        <v>443</v>
      </c>
      <c r="O70" s="49"/>
    </row>
    <row r="71" spans="6:14" s="140" customFormat="1" ht="12" customHeight="1">
      <c r="F71" s="154"/>
      <c r="G71" s="154"/>
      <c r="H71" s="154"/>
      <c r="I71" s="155"/>
      <c r="J71" s="151"/>
      <c r="K71" s="156"/>
      <c r="L71" s="159" t="s">
        <v>444</v>
      </c>
      <c r="M71" s="159" t="s">
        <v>445</v>
      </c>
      <c r="N71" s="160" t="s">
        <v>446</v>
      </c>
    </row>
    <row r="72" spans="2:15" s="146" customFormat="1" ht="9" customHeight="1">
      <c r="B72" s="117"/>
      <c r="C72" s="117"/>
      <c r="D72" s="117"/>
      <c r="E72" s="117"/>
      <c r="F72" s="161"/>
      <c r="G72" s="161"/>
      <c r="H72" s="161"/>
      <c r="I72" s="161"/>
      <c r="J72" s="161"/>
      <c r="K72" s="161"/>
      <c r="L72" s="161"/>
      <c r="M72" s="161"/>
      <c r="N72" s="161"/>
      <c r="O72" s="161"/>
    </row>
    <row r="73" spans="6:15" s="45" customFormat="1" ht="12" customHeight="1">
      <c r="F73" s="49"/>
      <c r="G73" s="49"/>
      <c r="H73" s="49"/>
      <c r="I73" s="162"/>
      <c r="J73" s="162"/>
      <c r="K73" s="162"/>
      <c r="L73" s="162"/>
      <c r="M73" s="162"/>
      <c r="N73" s="162"/>
      <c r="O73" s="162"/>
    </row>
    <row r="74" spans="5:15" s="146" customFormat="1" ht="12" customHeight="1">
      <c r="E74" s="146" t="s">
        <v>268</v>
      </c>
      <c r="F74" s="162" t="s">
        <v>84</v>
      </c>
      <c r="G74" s="162"/>
      <c r="H74" s="162"/>
      <c r="I74" s="162"/>
      <c r="J74" s="162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</row>
    <row r="75" spans="2:15" s="49" customFormat="1" ht="12" customHeight="1">
      <c r="B75" s="163"/>
      <c r="C75" s="163"/>
      <c r="D75" s="163"/>
      <c r="E75" s="163"/>
      <c r="F75" s="163" t="s">
        <v>269</v>
      </c>
      <c r="G75" s="163" t="s">
        <v>250</v>
      </c>
      <c r="H75" s="163"/>
      <c r="I75" s="154"/>
      <c r="J75" s="154"/>
      <c r="K75" s="154"/>
      <c r="L75" s="154"/>
      <c r="M75" s="154"/>
      <c r="N75" s="154"/>
      <c r="O75" s="154"/>
    </row>
    <row r="76" spans="2:15" s="49" customFormat="1" ht="12" customHeight="1">
      <c r="B76" s="163"/>
      <c r="C76" s="163"/>
      <c r="D76" s="163"/>
      <c r="E76" s="163"/>
      <c r="F76" s="163" t="s">
        <v>270</v>
      </c>
      <c r="G76" s="163" t="s">
        <v>252</v>
      </c>
      <c r="H76" s="163"/>
      <c r="I76" s="154"/>
      <c r="J76" s="154"/>
      <c r="K76" s="154"/>
      <c r="L76" s="154"/>
      <c r="M76" s="154"/>
      <c r="N76" s="154"/>
      <c r="O76" s="154"/>
    </row>
    <row r="77" spans="2:15" s="49" customFormat="1" ht="12" customHeight="1">
      <c r="B77" s="163"/>
      <c r="C77" s="163"/>
      <c r="D77" s="163" t="s">
        <v>271</v>
      </c>
      <c r="E77" s="163" t="s">
        <v>16</v>
      </c>
      <c r="F77" s="163"/>
      <c r="G77" s="163"/>
      <c r="H77" s="163"/>
      <c r="I77" s="154"/>
      <c r="J77" s="154">
        <v>5344.6</v>
      </c>
      <c r="K77" s="154">
        <v>1788.475008931283</v>
      </c>
      <c r="L77" s="154">
        <v>5.684341886080802E-14</v>
      </c>
      <c r="M77" s="154">
        <v>49.00000000000008</v>
      </c>
      <c r="N77" s="154">
        <v>5.740008931282706</v>
      </c>
      <c r="O77" s="154">
        <v>7187.840008931283</v>
      </c>
    </row>
    <row r="78" spans="2:15" s="49" customFormat="1" ht="12" customHeight="1">
      <c r="B78" s="163"/>
      <c r="C78" s="163"/>
      <c r="D78" s="163"/>
      <c r="E78" s="163" t="s">
        <v>272</v>
      </c>
      <c r="F78" s="163" t="s">
        <v>81</v>
      </c>
      <c r="G78" s="163"/>
      <c r="H78" s="163"/>
      <c r="I78" s="154"/>
      <c r="J78" s="154">
        <v>0</v>
      </c>
      <c r="K78" s="154"/>
      <c r="L78" s="154"/>
      <c r="M78" s="154"/>
      <c r="N78" s="154"/>
      <c r="O78" s="154"/>
    </row>
    <row r="79" spans="2:15" s="49" customFormat="1" ht="12" customHeight="1">
      <c r="B79" s="163"/>
      <c r="C79" s="163"/>
      <c r="D79" s="163"/>
      <c r="E79" s="163" t="s">
        <v>273</v>
      </c>
      <c r="F79" s="163" t="s">
        <v>225</v>
      </c>
      <c r="G79" s="163"/>
      <c r="H79" s="163"/>
      <c r="I79" s="154"/>
      <c r="J79" s="154">
        <v>0</v>
      </c>
      <c r="K79" s="154">
        <v>0</v>
      </c>
      <c r="L79" s="154">
        <v>5.684341886080802E-14</v>
      </c>
      <c r="M79" s="154">
        <v>5.684341886080802E-14</v>
      </c>
      <c r="N79" s="154">
        <v>5.684341886080802E-14</v>
      </c>
      <c r="O79" s="154">
        <v>0</v>
      </c>
    </row>
    <row r="80" spans="2:15" s="49" customFormat="1" ht="12" customHeight="1">
      <c r="B80" s="163"/>
      <c r="C80" s="163"/>
      <c r="D80" s="163"/>
      <c r="E80" s="163" t="s">
        <v>274</v>
      </c>
      <c r="F80" s="163" t="s">
        <v>83</v>
      </c>
      <c r="G80" s="163"/>
      <c r="H80" s="163"/>
      <c r="I80" s="154"/>
      <c r="J80" s="154">
        <v>724.6</v>
      </c>
      <c r="K80" s="154">
        <v>166.47500893128267</v>
      </c>
      <c r="L80" s="154">
        <v>0</v>
      </c>
      <c r="M80" s="154">
        <v>0</v>
      </c>
      <c r="N80" s="154">
        <v>5.740008931282659</v>
      </c>
      <c r="O80" s="154">
        <v>896.8400089312827</v>
      </c>
    </row>
    <row r="81" spans="2:15" s="49" customFormat="1" ht="12" customHeight="1">
      <c r="B81" s="163"/>
      <c r="C81" s="163"/>
      <c r="D81" s="163"/>
      <c r="E81" s="163" t="s">
        <v>275</v>
      </c>
      <c r="F81" s="163" t="s">
        <v>84</v>
      </c>
      <c r="G81" s="163"/>
      <c r="H81" s="163"/>
      <c r="I81" s="154"/>
      <c r="J81" s="154">
        <v>4620</v>
      </c>
      <c r="K81" s="154">
        <v>1622</v>
      </c>
      <c r="L81" s="154">
        <v>0</v>
      </c>
      <c r="M81" s="154">
        <v>49</v>
      </c>
      <c r="N81" s="154">
        <v>-1.0658141036401503E-14</v>
      </c>
      <c r="O81" s="154">
        <v>6291</v>
      </c>
    </row>
    <row r="82" spans="2:15" s="49" customFormat="1" ht="12" customHeight="1">
      <c r="B82" s="163"/>
      <c r="C82" s="163"/>
      <c r="D82" s="163"/>
      <c r="E82" s="163"/>
      <c r="F82" s="163" t="s">
        <v>276</v>
      </c>
      <c r="G82" s="163" t="s">
        <v>48</v>
      </c>
      <c r="H82" s="163"/>
      <c r="I82" s="154"/>
      <c r="J82" s="154">
        <v>1.5</v>
      </c>
      <c r="K82" s="154">
        <v>236.5</v>
      </c>
      <c r="L82" s="154">
        <v>0</v>
      </c>
      <c r="M82" s="154">
        <v>0</v>
      </c>
      <c r="N82" s="154">
        <v>0</v>
      </c>
      <c r="O82" s="154">
        <v>238</v>
      </c>
    </row>
    <row r="83" spans="2:15" s="49" customFormat="1" ht="12" customHeight="1">
      <c r="B83" s="163"/>
      <c r="C83" s="163"/>
      <c r="D83" s="163"/>
      <c r="E83" s="163"/>
      <c r="F83" s="163" t="s">
        <v>277</v>
      </c>
      <c r="G83" s="163" t="s">
        <v>49</v>
      </c>
      <c r="H83" s="163"/>
      <c r="I83" s="154"/>
      <c r="J83" s="154">
        <v>4618.5</v>
      </c>
      <c r="K83" s="154">
        <v>1385.5</v>
      </c>
      <c r="L83" s="154">
        <v>0</v>
      </c>
      <c r="M83" s="154">
        <v>49</v>
      </c>
      <c r="N83" s="154">
        <v>-1.0658141036401503E-14</v>
      </c>
      <c r="O83" s="154">
        <v>6053</v>
      </c>
    </row>
    <row r="84" spans="2:15" s="49" customFormat="1" ht="12" customHeight="1">
      <c r="B84" s="163"/>
      <c r="C84" s="163"/>
      <c r="D84" s="163" t="s">
        <v>278</v>
      </c>
      <c r="E84" s="163" t="s">
        <v>17</v>
      </c>
      <c r="F84" s="163"/>
      <c r="G84" s="163"/>
      <c r="H84" s="163"/>
      <c r="I84" s="154"/>
      <c r="J84" s="154">
        <v>62.3</v>
      </c>
      <c r="K84" s="154">
        <v>0</v>
      </c>
      <c r="L84" s="154">
        <v>0</v>
      </c>
      <c r="M84" s="154">
        <v>2.8</v>
      </c>
      <c r="N84" s="154">
        <v>0</v>
      </c>
      <c r="O84" s="154">
        <v>65.1</v>
      </c>
    </row>
    <row r="85" spans="2:15" s="49" customFormat="1" ht="12" customHeight="1">
      <c r="B85" s="163"/>
      <c r="C85" s="163"/>
      <c r="D85" s="163"/>
      <c r="E85" s="163" t="s">
        <v>279</v>
      </c>
      <c r="F85" s="163" t="s">
        <v>81</v>
      </c>
      <c r="G85" s="163"/>
      <c r="H85" s="163"/>
      <c r="I85" s="154"/>
      <c r="J85" s="154">
        <v>62.3</v>
      </c>
      <c r="K85" s="154">
        <v>0</v>
      </c>
      <c r="L85" s="154">
        <v>0</v>
      </c>
      <c r="M85" s="154">
        <v>2.8</v>
      </c>
      <c r="N85" s="154">
        <v>0</v>
      </c>
      <c r="O85" s="154">
        <v>65.1</v>
      </c>
    </row>
    <row r="86" spans="2:15" s="49" customFormat="1" ht="12" customHeight="1">
      <c r="B86" s="163"/>
      <c r="C86" s="163"/>
      <c r="D86" s="163"/>
      <c r="E86" s="163"/>
      <c r="F86" s="163" t="s">
        <v>280</v>
      </c>
      <c r="G86" s="163" t="s">
        <v>250</v>
      </c>
      <c r="H86" s="163"/>
      <c r="I86" s="154"/>
      <c r="J86" s="154">
        <v>62.3</v>
      </c>
      <c r="K86" s="154">
        <v>0</v>
      </c>
      <c r="L86" s="154">
        <v>0</v>
      </c>
      <c r="M86" s="154">
        <v>2.8</v>
      </c>
      <c r="N86" s="154">
        <v>0</v>
      </c>
      <c r="O86" s="154">
        <v>65.1</v>
      </c>
    </row>
    <row r="87" spans="2:15" s="49" customFormat="1" ht="12" customHeight="1">
      <c r="B87" s="163"/>
      <c r="C87" s="163"/>
      <c r="D87" s="163"/>
      <c r="E87" s="163"/>
      <c r="F87" s="163" t="s">
        <v>281</v>
      </c>
      <c r="G87" s="163" t="s">
        <v>252</v>
      </c>
      <c r="H87" s="163"/>
      <c r="I87" s="154"/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</row>
    <row r="88" spans="2:15" s="49" customFormat="1" ht="12" customHeight="1">
      <c r="B88" s="163"/>
      <c r="C88" s="163"/>
      <c r="D88" s="163"/>
      <c r="E88" s="163" t="s">
        <v>282</v>
      </c>
      <c r="F88" s="163" t="s">
        <v>82</v>
      </c>
      <c r="G88" s="163"/>
      <c r="H88" s="163"/>
      <c r="I88" s="154"/>
      <c r="J88" s="154">
        <v>0</v>
      </c>
      <c r="K88" s="154">
        <v>0</v>
      </c>
      <c r="L88" s="154">
        <v>0</v>
      </c>
      <c r="M88" s="154">
        <v>0</v>
      </c>
      <c r="N88" s="154">
        <v>0</v>
      </c>
      <c r="O88" s="154">
        <v>0</v>
      </c>
    </row>
    <row r="89" spans="2:15" s="49" customFormat="1" ht="12" customHeight="1">
      <c r="B89" s="163"/>
      <c r="C89" s="163"/>
      <c r="D89" s="163"/>
      <c r="E89" s="163"/>
      <c r="F89" s="163" t="s">
        <v>283</v>
      </c>
      <c r="G89" s="163" t="s">
        <v>250</v>
      </c>
      <c r="H89" s="163"/>
      <c r="I89" s="154"/>
      <c r="J89" s="154">
        <v>0</v>
      </c>
      <c r="K89" s="154">
        <v>0</v>
      </c>
      <c r="L89" s="154">
        <v>0</v>
      </c>
      <c r="M89" s="154">
        <v>0</v>
      </c>
      <c r="N89" s="154">
        <v>0</v>
      </c>
      <c r="O89" s="154">
        <v>0</v>
      </c>
    </row>
    <row r="90" spans="2:15" s="49" customFormat="1" ht="12" customHeight="1">
      <c r="B90" s="163"/>
      <c r="C90" s="163"/>
      <c r="D90" s="163"/>
      <c r="E90" s="163"/>
      <c r="F90" s="163" t="s">
        <v>284</v>
      </c>
      <c r="G90" s="163" t="s">
        <v>252</v>
      </c>
      <c r="H90" s="163"/>
      <c r="I90" s="154"/>
      <c r="J90" s="154">
        <v>0</v>
      </c>
      <c r="K90" s="154">
        <v>0</v>
      </c>
      <c r="L90" s="154">
        <v>0</v>
      </c>
      <c r="M90" s="154">
        <v>0</v>
      </c>
      <c r="N90" s="154">
        <v>0</v>
      </c>
      <c r="O90" s="154">
        <v>0</v>
      </c>
    </row>
    <row r="91" spans="2:15" s="49" customFormat="1" ht="12" customHeight="1">
      <c r="B91" s="163"/>
      <c r="C91" s="163"/>
      <c r="D91" s="163"/>
      <c r="E91" s="163" t="s">
        <v>285</v>
      </c>
      <c r="F91" s="163" t="s">
        <v>83</v>
      </c>
      <c r="G91" s="163"/>
      <c r="H91" s="163"/>
      <c r="I91" s="154"/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</row>
    <row r="92" spans="2:15" s="49" customFormat="1" ht="12" customHeight="1">
      <c r="B92" s="163"/>
      <c r="C92" s="163"/>
      <c r="D92" s="163"/>
      <c r="E92" s="163"/>
      <c r="F92" s="163" t="s">
        <v>286</v>
      </c>
      <c r="G92" s="163" t="s">
        <v>250</v>
      </c>
      <c r="H92" s="163"/>
      <c r="I92" s="154"/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</row>
    <row r="93" spans="2:15" s="49" customFormat="1" ht="12" customHeight="1">
      <c r="B93" s="163"/>
      <c r="C93" s="163"/>
      <c r="D93" s="163"/>
      <c r="E93" s="163"/>
      <c r="F93" s="163" t="s">
        <v>287</v>
      </c>
      <c r="G93" s="163" t="s">
        <v>252</v>
      </c>
      <c r="H93" s="163"/>
      <c r="I93" s="154"/>
      <c r="J93" s="154">
        <v>0</v>
      </c>
      <c r="K93" s="154">
        <v>0</v>
      </c>
      <c r="L93" s="154">
        <v>0</v>
      </c>
      <c r="M93" s="154">
        <v>0</v>
      </c>
      <c r="N93" s="154">
        <v>0</v>
      </c>
      <c r="O93" s="154">
        <v>0</v>
      </c>
    </row>
    <row r="94" spans="2:15" s="49" customFormat="1" ht="12" customHeight="1">
      <c r="B94" s="163"/>
      <c r="C94" s="163"/>
      <c r="D94" s="163"/>
      <c r="E94" s="163" t="s">
        <v>288</v>
      </c>
      <c r="F94" s="163" t="s">
        <v>84</v>
      </c>
      <c r="G94" s="163"/>
      <c r="H94" s="163"/>
      <c r="I94" s="154"/>
      <c r="J94" s="154"/>
      <c r="K94" s="154"/>
      <c r="L94" s="154"/>
      <c r="M94" s="154"/>
      <c r="N94" s="154"/>
      <c r="O94" s="154"/>
    </row>
    <row r="95" spans="2:15" s="49" customFormat="1" ht="12" customHeight="1">
      <c r="B95" s="163"/>
      <c r="C95" s="163"/>
      <c r="D95" s="163"/>
      <c r="E95" s="163"/>
      <c r="F95" s="163" t="s">
        <v>289</v>
      </c>
      <c r="G95" s="163" t="s">
        <v>250</v>
      </c>
      <c r="H95" s="163"/>
      <c r="I95" s="154"/>
      <c r="J95" s="154"/>
      <c r="K95" s="154"/>
      <c r="L95" s="154"/>
      <c r="M95" s="154"/>
      <c r="N95" s="154"/>
      <c r="O95" s="154"/>
    </row>
    <row r="96" spans="2:15" s="49" customFormat="1" ht="12" customHeight="1">
      <c r="B96" s="163"/>
      <c r="C96" s="163"/>
      <c r="D96" s="163"/>
      <c r="E96" s="163"/>
      <c r="F96" s="163" t="s">
        <v>290</v>
      </c>
      <c r="G96" s="163" t="s">
        <v>252</v>
      </c>
      <c r="H96" s="163"/>
      <c r="I96" s="154"/>
      <c r="J96" s="154"/>
      <c r="K96" s="154"/>
      <c r="L96" s="154"/>
      <c r="M96" s="154"/>
      <c r="N96" s="154"/>
      <c r="O96" s="154"/>
    </row>
    <row r="97" spans="2:15" s="49" customFormat="1" ht="12" customHeight="1">
      <c r="B97" s="163"/>
      <c r="C97" s="163"/>
      <c r="D97" s="163"/>
      <c r="E97" s="163"/>
      <c r="F97" s="163"/>
      <c r="G97" s="163" t="s">
        <v>291</v>
      </c>
      <c r="H97" s="163" t="s">
        <v>48</v>
      </c>
      <c r="I97" s="154"/>
      <c r="J97" s="154"/>
      <c r="K97" s="154"/>
      <c r="L97" s="154"/>
      <c r="M97" s="154"/>
      <c r="N97" s="154"/>
      <c r="O97" s="154"/>
    </row>
    <row r="98" spans="2:15" s="49" customFormat="1" ht="12" customHeight="1">
      <c r="B98" s="163"/>
      <c r="C98" s="163"/>
      <c r="D98" s="163"/>
      <c r="E98" s="163"/>
      <c r="F98" s="163"/>
      <c r="G98" s="163" t="s">
        <v>292</v>
      </c>
      <c r="H98" s="163" t="s">
        <v>49</v>
      </c>
      <c r="I98" s="154"/>
      <c r="J98" s="154"/>
      <c r="K98" s="154"/>
      <c r="L98" s="154"/>
      <c r="M98" s="154"/>
      <c r="N98" s="154"/>
      <c r="O98" s="154"/>
    </row>
    <row r="99" spans="2:15" s="47" customFormat="1" ht="12" customHeight="1">
      <c r="B99" s="165"/>
      <c r="C99" s="165" t="s">
        <v>51</v>
      </c>
      <c r="D99" s="165" t="s">
        <v>52</v>
      </c>
      <c r="E99" s="165"/>
      <c r="F99" s="165"/>
      <c r="G99" s="165"/>
      <c r="H99" s="165"/>
      <c r="I99" s="166"/>
      <c r="J99" s="166">
        <v>15851.2</v>
      </c>
      <c r="K99" s="166">
        <v>-190.78</v>
      </c>
      <c r="L99" s="166">
        <v>29.7</v>
      </c>
      <c r="M99" s="166">
        <v>325.85</v>
      </c>
      <c r="N99" s="166">
        <v>0.027461380000569247</v>
      </c>
      <c r="O99" s="166">
        <v>16015.997461380002</v>
      </c>
    </row>
    <row r="100" spans="2:15" s="49" customFormat="1" ht="12" customHeight="1">
      <c r="B100" s="163"/>
      <c r="C100" s="163"/>
      <c r="D100" s="163" t="s">
        <v>293</v>
      </c>
      <c r="E100" s="163" t="s">
        <v>53</v>
      </c>
      <c r="F100" s="163"/>
      <c r="G100" s="164"/>
      <c r="H100" s="163"/>
      <c r="I100" s="154"/>
      <c r="J100" s="154">
        <v>2.7</v>
      </c>
      <c r="K100" s="154">
        <v>0</v>
      </c>
      <c r="L100" s="154">
        <v>0</v>
      </c>
      <c r="M100" s="154">
        <v>0.3</v>
      </c>
      <c r="N100" s="154">
        <v>0</v>
      </c>
      <c r="O100" s="154">
        <v>3</v>
      </c>
    </row>
    <row r="101" spans="2:15" s="49" customFormat="1" ht="12" customHeight="1">
      <c r="B101" s="163"/>
      <c r="C101" s="163"/>
      <c r="D101" s="163" t="s">
        <v>294</v>
      </c>
      <c r="E101" s="140" t="s">
        <v>54</v>
      </c>
      <c r="F101" s="144"/>
      <c r="G101" s="163"/>
      <c r="H101" s="163"/>
      <c r="I101" s="154"/>
      <c r="J101" s="154">
        <v>45.6</v>
      </c>
      <c r="K101" s="154">
        <v>5</v>
      </c>
      <c r="L101" s="154">
        <v>0</v>
      </c>
      <c r="M101" s="154">
        <v>2</v>
      </c>
      <c r="N101" s="154">
        <v>0</v>
      </c>
      <c r="O101" s="154">
        <v>52.6</v>
      </c>
    </row>
    <row r="102" spans="2:15" s="49" customFormat="1" ht="12" customHeight="1">
      <c r="B102" s="163"/>
      <c r="C102" s="163"/>
      <c r="D102" s="163" t="s">
        <v>295</v>
      </c>
      <c r="E102" s="140" t="s">
        <v>55</v>
      </c>
      <c r="F102" s="144"/>
      <c r="G102" s="163"/>
      <c r="H102" s="163"/>
      <c r="I102" s="154"/>
      <c r="J102" s="154">
        <v>582.2</v>
      </c>
      <c r="K102" s="154">
        <v>-155.5</v>
      </c>
      <c r="L102" s="154">
        <v>0</v>
      </c>
      <c r="M102" s="154">
        <v>18.9</v>
      </c>
      <c r="N102" s="154">
        <v>0</v>
      </c>
      <c r="O102" s="154">
        <v>445.6</v>
      </c>
    </row>
    <row r="103" spans="2:15" s="49" customFormat="1" ht="12" customHeight="1">
      <c r="B103" s="163"/>
      <c r="C103" s="163"/>
      <c r="D103" s="163" t="s">
        <v>296</v>
      </c>
      <c r="E103" s="140" t="s">
        <v>56</v>
      </c>
      <c r="F103" s="144"/>
      <c r="G103" s="163"/>
      <c r="H103" s="163"/>
      <c r="I103" s="154"/>
      <c r="J103" s="154">
        <v>15211</v>
      </c>
      <c r="K103" s="154">
        <v>-50.18</v>
      </c>
      <c r="L103" s="154">
        <v>29.7</v>
      </c>
      <c r="M103" s="154">
        <v>304.85</v>
      </c>
      <c r="N103" s="154">
        <v>0.03000000000056957</v>
      </c>
      <c r="O103" s="154">
        <v>15495.4</v>
      </c>
    </row>
    <row r="104" spans="2:15" s="49" customFormat="1" ht="12" customHeight="1">
      <c r="B104" s="163"/>
      <c r="C104" s="163"/>
      <c r="D104" s="163"/>
      <c r="E104" s="140" t="s">
        <v>297</v>
      </c>
      <c r="F104" s="144" t="s">
        <v>57</v>
      </c>
      <c r="G104" s="163"/>
      <c r="H104" s="163"/>
      <c r="I104" s="154"/>
      <c r="J104" s="154">
        <v>7927.1</v>
      </c>
      <c r="K104" s="154">
        <v>-413.94</v>
      </c>
      <c r="L104" s="154">
        <v>0</v>
      </c>
      <c r="M104" s="154">
        <v>90.93</v>
      </c>
      <c r="N104" s="154">
        <v>0.009999999999990905</v>
      </c>
      <c r="O104" s="154">
        <v>7604.1</v>
      </c>
    </row>
    <row r="105" spans="2:15" s="49" customFormat="1" ht="12" customHeight="1">
      <c r="B105" s="163"/>
      <c r="C105" s="163"/>
      <c r="D105" s="163"/>
      <c r="E105" s="144" t="s">
        <v>298</v>
      </c>
      <c r="F105" s="140" t="s">
        <v>58</v>
      </c>
      <c r="G105" s="163"/>
      <c r="H105" s="163"/>
      <c r="I105" s="154"/>
      <c r="J105" s="154">
        <v>7283.9</v>
      </c>
      <c r="K105" s="154">
        <v>363.76</v>
      </c>
      <c r="L105" s="154">
        <v>29.7</v>
      </c>
      <c r="M105" s="154">
        <v>213.92</v>
      </c>
      <c r="N105" s="154">
        <v>0.020000000000578666</v>
      </c>
      <c r="O105" s="154">
        <v>7891.3</v>
      </c>
    </row>
    <row r="106" spans="2:15" s="49" customFormat="1" ht="12" customHeight="1">
      <c r="B106" s="163"/>
      <c r="C106" s="163"/>
      <c r="D106" s="163" t="s">
        <v>299</v>
      </c>
      <c r="E106" s="144" t="s">
        <v>59</v>
      </c>
      <c r="F106" s="140"/>
      <c r="G106" s="163"/>
      <c r="H106" s="163"/>
      <c r="I106" s="154"/>
      <c r="J106" s="154">
        <v>9.7</v>
      </c>
      <c r="K106" s="154">
        <v>9.9</v>
      </c>
      <c r="L106" s="154">
        <v>0</v>
      </c>
      <c r="M106" s="154">
        <v>-0.2</v>
      </c>
      <c r="N106" s="154">
        <v>-0.0025386200000003245</v>
      </c>
      <c r="O106" s="154">
        <v>19.39746138</v>
      </c>
    </row>
    <row r="107" spans="1:15" s="146" customFormat="1" ht="12" customHeight="1">
      <c r="A107" s="49"/>
      <c r="B107" s="163"/>
      <c r="C107" s="163"/>
      <c r="D107" s="163"/>
      <c r="E107" s="163"/>
      <c r="F107" s="163"/>
      <c r="G107" s="163"/>
      <c r="H107" s="163"/>
      <c r="I107" s="154"/>
      <c r="J107" s="154"/>
      <c r="K107" s="154"/>
      <c r="L107" s="154"/>
      <c r="M107" s="154"/>
      <c r="N107" s="154"/>
      <c r="O107" s="154"/>
    </row>
    <row r="108" spans="2:15" s="49" customFormat="1" ht="12" customHeight="1">
      <c r="B108" s="49" t="s">
        <v>136</v>
      </c>
      <c r="C108" s="49" t="s">
        <v>4</v>
      </c>
      <c r="D108" s="173"/>
      <c r="I108" s="162"/>
      <c r="J108" s="162">
        <v>98493.99143963147</v>
      </c>
      <c r="K108" s="162">
        <v>6742.298353378701</v>
      </c>
      <c r="L108" s="162">
        <v>-3521.5362181032538</v>
      </c>
      <c r="M108" s="162">
        <v>3933.718691916735</v>
      </c>
      <c r="N108" s="162">
        <v>520.6157194243646</v>
      </c>
      <c r="O108" s="162">
        <v>106169.05233908698</v>
      </c>
    </row>
    <row r="109" spans="2:15" s="49" customFormat="1" ht="12" customHeight="1">
      <c r="B109" s="47"/>
      <c r="C109" s="47"/>
      <c r="D109" s="174"/>
      <c r="I109" s="162"/>
      <c r="J109" s="175"/>
      <c r="K109" s="175"/>
      <c r="L109" s="175"/>
      <c r="M109" s="175"/>
      <c r="N109" s="175"/>
      <c r="O109" s="162"/>
    </row>
    <row r="110" spans="3:15" s="47" customFormat="1" ht="12" customHeight="1">
      <c r="C110" s="47" t="s">
        <v>131</v>
      </c>
      <c r="D110" s="47" t="s">
        <v>301</v>
      </c>
      <c r="I110" s="175"/>
      <c r="J110" s="175">
        <v>54081.567978116516</v>
      </c>
      <c r="K110" s="175">
        <v>7172.719415451253</v>
      </c>
      <c r="L110" s="175">
        <v>-3633.6167203920377</v>
      </c>
      <c r="M110" s="175">
        <v>2919.8465037897518</v>
      </c>
      <c r="N110" s="175">
        <v>5.821565451924471E-12</v>
      </c>
      <c r="O110" s="175">
        <v>60540.497761514234</v>
      </c>
    </row>
    <row r="111" spans="4:15" s="49" customFormat="1" ht="12" customHeight="1">
      <c r="D111" s="49" t="s">
        <v>211</v>
      </c>
      <c r="E111" s="49" t="s">
        <v>212</v>
      </c>
      <c r="I111" s="162"/>
      <c r="J111" s="162">
        <v>49841.167978116515</v>
      </c>
      <c r="K111" s="162">
        <v>7194.499415451252</v>
      </c>
      <c r="L111" s="162">
        <v>-3633.6167203920377</v>
      </c>
      <c r="M111" s="162">
        <v>2917.4465037897517</v>
      </c>
      <c r="N111" s="162">
        <v>5.4569682106375694E-12</v>
      </c>
      <c r="O111" s="162">
        <v>56319.497761514234</v>
      </c>
    </row>
    <row r="112" spans="5:15" s="49" customFormat="1" ht="12" customHeight="1">
      <c r="E112" s="49" t="s">
        <v>213</v>
      </c>
      <c r="I112" s="162"/>
      <c r="J112" s="162"/>
      <c r="K112" s="162"/>
      <c r="L112" s="162"/>
      <c r="M112" s="162"/>
      <c r="N112" s="162"/>
      <c r="O112" s="162"/>
    </row>
    <row r="113" spans="5:15" s="49" customFormat="1" ht="12" customHeight="1">
      <c r="E113" s="49" t="s">
        <v>214</v>
      </c>
      <c r="F113" s="49" t="s">
        <v>302</v>
      </c>
      <c r="I113" s="162"/>
      <c r="J113" s="162"/>
      <c r="K113" s="162"/>
      <c r="L113" s="162"/>
      <c r="M113" s="162"/>
      <c r="N113" s="162"/>
      <c r="O113" s="162"/>
    </row>
    <row r="114" spans="5:15" s="49" customFormat="1" ht="12" customHeight="1">
      <c r="E114" s="49" t="s">
        <v>216</v>
      </c>
      <c r="F114" s="49" t="s">
        <v>303</v>
      </c>
      <c r="I114" s="162"/>
      <c r="J114" s="162">
        <v>49841.167978116515</v>
      </c>
      <c r="K114" s="162">
        <v>7194.499415451252</v>
      </c>
      <c r="L114" s="162">
        <v>-3633.6167203920377</v>
      </c>
      <c r="M114" s="162">
        <v>2917.4465037897517</v>
      </c>
      <c r="N114" s="162">
        <v>5.4569682106375694E-12</v>
      </c>
      <c r="O114" s="162">
        <v>56319.497761514234</v>
      </c>
    </row>
    <row r="115" spans="2:15" s="45" customFormat="1" ht="12" customHeight="1">
      <c r="B115" s="49"/>
      <c r="C115" s="49"/>
      <c r="D115" s="49" t="s">
        <v>218</v>
      </c>
      <c r="E115" s="49" t="s">
        <v>11</v>
      </c>
      <c r="F115" s="49"/>
      <c r="G115" s="49"/>
      <c r="H115" s="49"/>
      <c r="I115" s="162"/>
      <c r="J115" s="162">
        <v>4240.4</v>
      </c>
      <c r="K115" s="162">
        <v>-21.78</v>
      </c>
      <c r="L115" s="162">
        <v>0</v>
      </c>
      <c r="M115" s="162">
        <v>2.4</v>
      </c>
      <c r="N115" s="162">
        <v>3.645972412869014E-13</v>
      </c>
      <c r="O115" s="162">
        <v>4221</v>
      </c>
    </row>
    <row r="116" spans="2:15" s="45" customFormat="1" ht="12" customHeight="1">
      <c r="B116" s="49"/>
      <c r="C116" s="49"/>
      <c r="D116" s="49"/>
      <c r="E116" s="49" t="s">
        <v>219</v>
      </c>
      <c r="F116" s="49" t="s">
        <v>302</v>
      </c>
      <c r="G116" s="49"/>
      <c r="H116" s="49"/>
      <c r="I116" s="162"/>
      <c r="J116" s="162"/>
      <c r="K116" s="162"/>
      <c r="L116" s="162"/>
      <c r="M116" s="162"/>
      <c r="N116" s="162"/>
      <c r="O116" s="162"/>
    </row>
    <row r="117" spans="2:15" s="45" customFormat="1" ht="12" customHeight="1">
      <c r="B117" s="49"/>
      <c r="C117" s="49"/>
      <c r="D117" s="49"/>
      <c r="E117" s="49" t="s">
        <v>220</v>
      </c>
      <c r="F117" s="49" t="s">
        <v>303</v>
      </c>
      <c r="G117" s="49"/>
      <c r="H117" s="49"/>
      <c r="I117" s="162"/>
      <c r="J117" s="162">
        <v>4240.4</v>
      </c>
      <c r="K117" s="162">
        <v>-21.78</v>
      </c>
      <c r="L117" s="162">
        <v>0</v>
      </c>
      <c r="M117" s="162">
        <v>2.4</v>
      </c>
      <c r="N117" s="162">
        <v>3.645972412869014E-13</v>
      </c>
      <c r="O117" s="162">
        <v>4221</v>
      </c>
    </row>
    <row r="118" spans="2:15" s="87" customFormat="1" ht="12" customHeight="1">
      <c r="B118" s="47"/>
      <c r="C118" s="47" t="s">
        <v>135</v>
      </c>
      <c r="D118" s="47" t="s">
        <v>60</v>
      </c>
      <c r="E118" s="47"/>
      <c r="F118" s="47"/>
      <c r="G118" s="47"/>
      <c r="H118" s="47"/>
      <c r="I118" s="175"/>
      <c r="J118" s="175">
        <v>14632.18560428494</v>
      </c>
      <c r="K118" s="175">
        <v>1121.7722160271342</v>
      </c>
      <c r="L118" s="175">
        <v>37.08050228878395</v>
      </c>
      <c r="M118" s="175">
        <v>238.5721881269834</v>
      </c>
      <c r="N118" s="175">
        <v>162.8308805643599</v>
      </c>
      <c r="O118" s="175">
        <v>16192.493638925707</v>
      </c>
    </row>
    <row r="119" spans="2:15" s="45" customFormat="1" ht="12" customHeight="1">
      <c r="B119" s="49"/>
      <c r="C119" s="49"/>
      <c r="D119" s="49" t="s">
        <v>304</v>
      </c>
      <c r="E119" s="49" t="s">
        <v>305</v>
      </c>
      <c r="F119" s="49"/>
      <c r="G119" s="49"/>
      <c r="H119" s="49"/>
      <c r="I119" s="162"/>
      <c r="J119" s="162">
        <v>3973.7608115751636</v>
      </c>
      <c r="K119" s="162">
        <v>7.615676171999958</v>
      </c>
      <c r="L119" s="162">
        <v>271.18050228878394</v>
      </c>
      <c r="M119" s="162">
        <v>206.3721881269834</v>
      </c>
      <c r="N119" s="162">
        <v>163.0110691710374</v>
      </c>
      <c r="O119" s="162">
        <v>4621.993638925707</v>
      </c>
    </row>
    <row r="120" spans="2:15" s="45" customFormat="1" ht="12" customHeight="1">
      <c r="B120" s="49"/>
      <c r="C120" s="49"/>
      <c r="D120" s="49"/>
      <c r="E120" s="49" t="s">
        <v>223</v>
      </c>
      <c r="F120" s="49" t="s">
        <v>306</v>
      </c>
      <c r="G120" s="49"/>
      <c r="H120" s="49"/>
      <c r="I120" s="162"/>
      <c r="J120" s="162">
        <v>815.3344540249242</v>
      </c>
      <c r="K120" s="162">
        <v>-58.05838676999998</v>
      </c>
      <c r="L120" s="162">
        <v>243.15152839751354</v>
      </c>
      <c r="M120" s="162">
        <v>61.20767952519546</v>
      </c>
      <c r="N120" s="176">
        <v>-4.33934234561017</v>
      </c>
      <c r="O120" s="162">
        <v>1057.3</v>
      </c>
    </row>
    <row r="121" spans="2:15" s="45" customFormat="1" ht="12" customHeight="1">
      <c r="B121" s="49"/>
      <c r="C121" s="49"/>
      <c r="D121" s="49"/>
      <c r="E121" s="49" t="s">
        <v>224</v>
      </c>
      <c r="F121" s="49" t="s">
        <v>84</v>
      </c>
      <c r="G121" s="49"/>
      <c r="H121" s="49"/>
      <c r="I121" s="162"/>
      <c r="J121" s="162">
        <v>3158.4263575502396</v>
      </c>
      <c r="K121" s="162">
        <v>65.67406294199994</v>
      </c>
      <c r="L121" s="162">
        <v>28.02897389127039</v>
      </c>
      <c r="M121" s="162">
        <v>145.16450860178793</v>
      </c>
      <c r="N121" s="162">
        <v>167.35041151664757</v>
      </c>
      <c r="O121" s="162">
        <v>3564.693638925707</v>
      </c>
    </row>
    <row r="122" spans="2:15" s="45" customFormat="1" ht="12" customHeight="1">
      <c r="B122" s="49"/>
      <c r="C122" s="49"/>
      <c r="D122" s="49" t="s">
        <v>307</v>
      </c>
      <c r="E122" s="49" t="s">
        <v>229</v>
      </c>
      <c r="F122" s="49"/>
      <c r="G122" s="49"/>
      <c r="H122" s="49"/>
      <c r="I122" s="162"/>
      <c r="J122" s="162">
        <v>10658.424792709775</v>
      </c>
      <c r="K122" s="162">
        <v>1114.1565398551343</v>
      </c>
      <c r="L122" s="162">
        <v>-234.1</v>
      </c>
      <c r="M122" s="162">
        <v>32.2</v>
      </c>
      <c r="N122" s="162">
        <v>-0.1801886066775271</v>
      </c>
      <c r="O122" s="162">
        <v>11570.5</v>
      </c>
    </row>
    <row r="123" spans="2:15" s="45" customFormat="1" ht="12" customHeight="1">
      <c r="B123" s="49"/>
      <c r="C123" s="49"/>
      <c r="D123" s="49"/>
      <c r="E123" s="49" t="s">
        <v>230</v>
      </c>
      <c r="F123" s="49" t="s">
        <v>231</v>
      </c>
      <c r="G123" s="49"/>
      <c r="H123" s="49"/>
      <c r="I123" s="162"/>
      <c r="J123" s="162">
        <v>10658.424792709775</v>
      </c>
      <c r="K123" s="162">
        <v>1114.1565398551343</v>
      </c>
      <c r="L123" s="162">
        <v>-234.1</v>
      </c>
      <c r="M123" s="162">
        <v>32.2</v>
      </c>
      <c r="N123" s="162">
        <v>-0.1801886066775271</v>
      </c>
      <c r="O123" s="162">
        <v>11570.5</v>
      </c>
    </row>
    <row r="124" spans="2:15" s="45" customFormat="1" ht="12" customHeight="1">
      <c r="B124" s="49"/>
      <c r="C124" s="49"/>
      <c r="D124" s="49"/>
      <c r="E124" s="49"/>
      <c r="F124" s="49" t="s">
        <v>232</v>
      </c>
      <c r="G124" s="49" t="s">
        <v>81</v>
      </c>
      <c r="H124" s="49"/>
      <c r="I124" s="162"/>
      <c r="J124" s="162"/>
      <c r="K124" s="162"/>
      <c r="L124" s="162"/>
      <c r="M124" s="162"/>
      <c r="N124" s="162"/>
      <c r="O124" s="162"/>
    </row>
    <row r="125" spans="2:15" s="45" customFormat="1" ht="12" customHeight="1">
      <c r="B125" s="49"/>
      <c r="C125" s="49"/>
      <c r="D125" s="49"/>
      <c r="E125" s="49"/>
      <c r="F125" s="49" t="s">
        <v>233</v>
      </c>
      <c r="G125" s="49" t="s">
        <v>225</v>
      </c>
      <c r="H125" s="49"/>
      <c r="I125" s="162"/>
      <c r="J125" s="162">
        <v>3519.980885462733</v>
      </c>
      <c r="K125" s="162">
        <v>242.18821690513414</v>
      </c>
      <c r="L125" s="162">
        <v>-127.6</v>
      </c>
      <c r="M125" s="162">
        <v>32.2</v>
      </c>
      <c r="N125" s="162">
        <v>-0.226036587426913</v>
      </c>
      <c r="O125" s="162">
        <v>3666.5</v>
      </c>
    </row>
    <row r="126" spans="2:15" s="45" customFormat="1" ht="12" customHeight="1">
      <c r="B126" s="49"/>
      <c r="C126" s="49"/>
      <c r="D126" s="49"/>
      <c r="E126" s="49"/>
      <c r="F126" s="49" t="s">
        <v>234</v>
      </c>
      <c r="G126" s="49" t="s">
        <v>83</v>
      </c>
      <c r="H126" s="49"/>
      <c r="I126" s="162"/>
      <c r="J126" s="162">
        <v>649.5441134800345</v>
      </c>
      <c r="K126" s="162">
        <v>700</v>
      </c>
      <c r="L126" s="162">
        <v>-15</v>
      </c>
      <c r="M126" s="162">
        <v>0</v>
      </c>
      <c r="N126" s="162">
        <v>0.033922222222258824</v>
      </c>
      <c r="O126" s="162">
        <v>1334.6</v>
      </c>
    </row>
    <row r="127" spans="2:15" s="45" customFormat="1" ht="12" customHeight="1">
      <c r="B127" s="49"/>
      <c r="C127" s="49"/>
      <c r="D127" s="49"/>
      <c r="E127" s="49"/>
      <c r="F127" s="49" t="s">
        <v>235</v>
      </c>
      <c r="G127" s="49" t="s">
        <v>84</v>
      </c>
      <c r="H127" s="49"/>
      <c r="I127" s="162"/>
      <c r="J127" s="162">
        <v>6488.899793767007</v>
      </c>
      <c r="K127" s="162">
        <v>171.96832295000013</v>
      </c>
      <c r="L127" s="162">
        <v>-91.5</v>
      </c>
      <c r="M127" s="162">
        <v>0</v>
      </c>
      <c r="N127" s="162">
        <v>0.011925758527127073</v>
      </c>
      <c r="O127" s="162">
        <v>6569.4</v>
      </c>
    </row>
    <row r="128" spans="2:15" s="45" customFormat="1" ht="12" customHeight="1">
      <c r="B128" s="49"/>
      <c r="C128" s="49"/>
      <c r="D128" s="49"/>
      <c r="E128" s="49"/>
      <c r="F128" s="49"/>
      <c r="G128" s="49" t="s">
        <v>308</v>
      </c>
      <c r="H128" s="49" t="s">
        <v>48</v>
      </c>
      <c r="I128" s="162"/>
      <c r="J128" s="177">
        <v>1657.4653729500399</v>
      </c>
      <c r="K128" s="177">
        <v>644.6</v>
      </c>
      <c r="L128" s="177">
        <v>0.5</v>
      </c>
      <c r="M128" s="177">
        <v>0</v>
      </c>
      <c r="N128" s="177">
        <v>0</v>
      </c>
      <c r="O128" s="177">
        <v>2302.6</v>
      </c>
    </row>
    <row r="129" spans="2:15" s="45" customFormat="1" ht="12" customHeight="1">
      <c r="B129" s="49"/>
      <c r="C129" s="49"/>
      <c r="D129" s="49"/>
      <c r="E129" s="49"/>
      <c r="F129" s="49"/>
      <c r="G129" s="49" t="s">
        <v>309</v>
      </c>
      <c r="H129" s="49" t="s">
        <v>49</v>
      </c>
      <c r="I129" s="162"/>
      <c r="J129" s="177">
        <v>4831.434420816968</v>
      </c>
      <c r="K129" s="177">
        <v>-472.6316770499999</v>
      </c>
      <c r="L129" s="177">
        <v>-92</v>
      </c>
      <c r="M129" s="177">
        <v>0</v>
      </c>
      <c r="N129" s="177">
        <v>0.011925758527127073</v>
      </c>
      <c r="O129" s="177">
        <v>4266.8</v>
      </c>
    </row>
    <row r="130" spans="2:15" s="45" customFormat="1" ht="12" customHeight="1">
      <c r="B130" s="49"/>
      <c r="C130" s="49"/>
      <c r="D130" s="49"/>
      <c r="E130" s="49"/>
      <c r="F130" s="49"/>
      <c r="G130" s="49"/>
      <c r="H130" s="49"/>
      <c r="I130" s="162"/>
      <c r="J130" s="177"/>
      <c r="K130" s="177"/>
      <c r="L130" s="177"/>
      <c r="M130" s="177"/>
      <c r="N130" s="177"/>
      <c r="O130" s="177"/>
    </row>
    <row r="131" spans="3:15" s="146" customFormat="1" ht="10.5" customHeight="1">
      <c r="C131" s="168" t="s">
        <v>437</v>
      </c>
      <c r="D131" s="169"/>
      <c r="E131" s="169"/>
      <c r="F131" s="169"/>
      <c r="G131" s="169"/>
      <c r="H131" s="169"/>
      <c r="I131" s="169"/>
      <c r="J131" s="169"/>
      <c r="K131" s="169"/>
      <c r="L131" s="170"/>
      <c r="M131" s="170"/>
      <c r="O131" s="162"/>
    </row>
    <row r="132" spans="2:15" s="146" customFormat="1" ht="9" customHeight="1">
      <c r="B132" s="171"/>
      <c r="C132" s="171"/>
      <c r="D132" s="171"/>
      <c r="E132" s="171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</row>
    <row r="133" spans="2:15" s="146" customFormat="1" ht="9" customHeight="1">
      <c r="B133" s="149"/>
      <c r="C133" s="157"/>
      <c r="D133" s="157"/>
      <c r="E133" s="157"/>
      <c r="F133" s="157"/>
      <c r="G133" s="157"/>
      <c r="H133" s="157"/>
      <c r="I133" s="157"/>
      <c r="J133" s="157"/>
      <c r="K133" s="158"/>
      <c r="L133" s="158"/>
      <c r="M133" s="158"/>
      <c r="N133" s="158"/>
      <c r="O133" s="130"/>
    </row>
    <row r="134" spans="6:15" s="146" customFormat="1" ht="23.25" customHeight="1">
      <c r="F134" s="162"/>
      <c r="G134" s="162"/>
      <c r="H134" s="162"/>
      <c r="I134" s="162"/>
      <c r="J134" s="179">
        <v>2003</v>
      </c>
      <c r="K134" s="180" t="s">
        <v>324</v>
      </c>
      <c r="L134" s="181"/>
      <c r="M134" s="181"/>
      <c r="N134" s="181"/>
      <c r="O134" s="182">
        <v>2004</v>
      </c>
    </row>
    <row r="135" spans="2:15" s="146" customFormat="1" ht="16.5" customHeight="1">
      <c r="B135" s="140" t="s">
        <v>1</v>
      </c>
      <c r="C135" s="45"/>
      <c r="D135" s="45"/>
      <c r="E135" s="45"/>
      <c r="F135" s="49"/>
      <c r="G135" s="49"/>
      <c r="H135" s="49"/>
      <c r="I135" s="49"/>
      <c r="J135" s="151"/>
      <c r="K135" s="152" t="s">
        <v>325</v>
      </c>
      <c r="L135" s="153" t="s">
        <v>441</v>
      </c>
      <c r="M135" s="153" t="s">
        <v>442</v>
      </c>
      <c r="N135" s="152" t="s">
        <v>443</v>
      </c>
      <c r="O135" s="49"/>
    </row>
    <row r="136" spans="6:14" s="140" customFormat="1" ht="12" customHeight="1">
      <c r="F136" s="154"/>
      <c r="G136" s="154"/>
      <c r="H136" s="154"/>
      <c r="I136" s="155"/>
      <c r="J136" s="151"/>
      <c r="K136" s="156"/>
      <c r="L136" s="159" t="s">
        <v>444</v>
      </c>
      <c r="M136" s="159" t="s">
        <v>445</v>
      </c>
      <c r="N136" s="160" t="s">
        <v>446</v>
      </c>
    </row>
    <row r="137" spans="2:15" s="146" customFormat="1" ht="9" customHeight="1">
      <c r="B137" s="117"/>
      <c r="C137" s="117"/>
      <c r="D137" s="117"/>
      <c r="E137" s="117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</row>
    <row r="138" spans="6:15" s="45" customFormat="1" ht="12" customHeight="1">
      <c r="F138" s="49"/>
      <c r="G138" s="49"/>
      <c r="H138" s="49"/>
      <c r="I138" s="162"/>
      <c r="J138" s="162"/>
      <c r="K138" s="162"/>
      <c r="L138" s="162"/>
      <c r="M138" s="162"/>
      <c r="N138" s="162"/>
      <c r="O138" s="162"/>
    </row>
    <row r="139" spans="2:15" s="45" customFormat="1" ht="12" customHeight="1">
      <c r="B139" s="49"/>
      <c r="C139" s="49"/>
      <c r="D139" s="49"/>
      <c r="E139" s="49" t="s">
        <v>310</v>
      </c>
      <c r="F139" s="49" t="s">
        <v>311</v>
      </c>
      <c r="G139" s="49"/>
      <c r="H139" s="49"/>
      <c r="I139" s="162"/>
      <c r="J139" s="162">
        <v>0</v>
      </c>
      <c r="K139" s="162">
        <v>0</v>
      </c>
      <c r="L139" s="162">
        <v>0</v>
      </c>
      <c r="M139" s="162">
        <v>0</v>
      </c>
      <c r="N139" s="162">
        <v>0</v>
      </c>
      <c r="O139" s="162">
        <v>0</v>
      </c>
    </row>
    <row r="140" spans="2:15" s="45" customFormat="1" ht="12" customHeight="1">
      <c r="B140" s="49"/>
      <c r="C140" s="49"/>
      <c r="D140" s="49"/>
      <c r="E140" s="49"/>
      <c r="F140" s="49" t="s">
        <v>237</v>
      </c>
      <c r="G140" s="49" t="s">
        <v>81</v>
      </c>
      <c r="H140" s="49"/>
      <c r="I140" s="162"/>
      <c r="J140" s="162"/>
      <c r="K140" s="162"/>
      <c r="L140" s="162"/>
      <c r="M140" s="162"/>
      <c r="N140" s="162"/>
      <c r="O140" s="162"/>
    </row>
    <row r="141" spans="2:15" s="45" customFormat="1" ht="12" customHeight="1">
      <c r="B141" s="49"/>
      <c r="C141" s="49"/>
      <c r="D141" s="49"/>
      <c r="E141" s="49"/>
      <c r="F141" s="49" t="s">
        <v>238</v>
      </c>
      <c r="G141" s="49" t="s">
        <v>312</v>
      </c>
      <c r="H141" s="49"/>
      <c r="I141" s="162"/>
      <c r="J141" s="162"/>
      <c r="K141" s="162"/>
      <c r="L141" s="162"/>
      <c r="M141" s="162"/>
      <c r="N141" s="162"/>
      <c r="O141" s="162"/>
    </row>
    <row r="142" spans="2:15" s="45" customFormat="1" ht="12" customHeight="1">
      <c r="B142" s="49"/>
      <c r="C142" s="49"/>
      <c r="D142" s="49"/>
      <c r="E142" s="49"/>
      <c r="F142" s="49" t="s">
        <v>239</v>
      </c>
      <c r="G142" s="49" t="s">
        <v>83</v>
      </c>
      <c r="H142" s="49"/>
      <c r="I142" s="162"/>
      <c r="J142" s="162"/>
      <c r="K142" s="162"/>
      <c r="L142" s="162"/>
      <c r="M142" s="162"/>
      <c r="N142" s="162"/>
      <c r="O142" s="162"/>
    </row>
    <row r="143" spans="2:15" s="45" customFormat="1" ht="12" customHeight="1">
      <c r="B143" s="49"/>
      <c r="C143" s="49"/>
      <c r="D143" s="49"/>
      <c r="E143" s="49"/>
      <c r="F143" s="49" t="s">
        <v>240</v>
      </c>
      <c r="G143" s="49" t="s">
        <v>84</v>
      </c>
      <c r="H143" s="49"/>
      <c r="I143" s="162"/>
      <c r="J143" s="162"/>
      <c r="K143" s="162"/>
      <c r="L143" s="162"/>
      <c r="M143" s="162"/>
      <c r="N143" s="162"/>
      <c r="O143" s="162"/>
    </row>
    <row r="144" spans="2:15" s="87" customFormat="1" ht="12" customHeight="1">
      <c r="B144" s="47"/>
      <c r="C144" s="47" t="s">
        <v>241</v>
      </c>
      <c r="D144" s="47" t="s">
        <v>146</v>
      </c>
      <c r="E144" s="47"/>
      <c r="F144" s="47"/>
      <c r="G144" s="47"/>
      <c r="H144" s="47"/>
      <c r="I144" s="175"/>
      <c r="J144" s="175">
        <v>222.33785723000008</v>
      </c>
      <c r="K144" s="175">
        <v>-722.9078757800002</v>
      </c>
      <c r="L144" s="175">
        <v>75</v>
      </c>
      <c r="M144" s="175">
        <v>763.8</v>
      </c>
      <c r="N144" s="175">
        <v>356.98483886</v>
      </c>
      <c r="O144" s="175">
        <v>695.160938647035</v>
      </c>
    </row>
    <row r="145" spans="2:15" s="45" customFormat="1" ht="12" customHeight="1">
      <c r="B145" s="49"/>
      <c r="C145" s="49"/>
      <c r="D145" s="49" t="s">
        <v>242</v>
      </c>
      <c r="E145" s="49" t="s">
        <v>81</v>
      </c>
      <c r="F145" s="49"/>
      <c r="G145" s="49"/>
      <c r="H145" s="49"/>
      <c r="I145" s="162"/>
      <c r="J145" s="162">
        <v>0</v>
      </c>
      <c r="K145" s="162">
        <v>0</v>
      </c>
      <c r="L145" s="162">
        <v>0</v>
      </c>
      <c r="M145" s="162">
        <v>0</v>
      </c>
      <c r="N145" s="162">
        <v>0</v>
      </c>
      <c r="O145" s="162">
        <v>0</v>
      </c>
    </row>
    <row r="146" spans="2:15" s="45" customFormat="1" ht="12" customHeight="1">
      <c r="B146" s="49"/>
      <c r="C146" s="49"/>
      <c r="D146" s="49" t="s">
        <v>243</v>
      </c>
      <c r="E146" s="49" t="s">
        <v>225</v>
      </c>
      <c r="F146" s="49"/>
      <c r="G146" s="49"/>
      <c r="H146" s="49"/>
      <c r="I146" s="162"/>
      <c r="J146" s="162">
        <v>0</v>
      </c>
      <c r="K146" s="162">
        <v>0</v>
      </c>
      <c r="L146" s="162">
        <v>0</v>
      </c>
      <c r="M146" s="162">
        <v>0</v>
      </c>
      <c r="N146" s="162">
        <v>0</v>
      </c>
      <c r="O146" s="162">
        <v>0</v>
      </c>
    </row>
    <row r="147" spans="2:15" s="45" customFormat="1" ht="12" customHeight="1">
      <c r="B147" s="49"/>
      <c r="C147" s="49"/>
      <c r="D147" s="49" t="s">
        <v>244</v>
      </c>
      <c r="E147" s="49" t="s">
        <v>83</v>
      </c>
      <c r="F147" s="49"/>
      <c r="G147" s="49"/>
      <c r="H147" s="49"/>
      <c r="I147" s="162"/>
      <c r="J147" s="162">
        <v>83.7327340600001</v>
      </c>
      <c r="K147" s="162">
        <v>-246.06454654000004</v>
      </c>
      <c r="L147" s="162">
        <v>26.1</v>
      </c>
      <c r="M147" s="162">
        <v>301.4</v>
      </c>
      <c r="N147" s="162">
        <v>59.67</v>
      </c>
      <c r="O147" s="162">
        <v>224.81270485999994</v>
      </c>
    </row>
    <row r="148" spans="2:15" s="45" customFormat="1" ht="12" customHeight="1">
      <c r="B148" s="49"/>
      <c r="C148" s="49"/>
      <c r="D148" s="49" t="s">
        <v>245</v>
      </c>
      <c r="E148" s="49" t="s">
        <v>84</v>
      </c>
      <c r="F148" s="49"/>
      <c r="G148" s="49"/>
      <c r="H148" s="49"/>
      <c r="I148" s="162"/>
      <c r="J148" s="162">
        <v>138.60512316999998</v>
      </c>
      <c r="K148" s="162">
        <v>-476.8433292400001</v>
      </c>
      <c r="L148" s="162">
        <v>48.9</v>
      </c>
      <c r="M148" s="162">
        <v>462.4</v>
      </c>
      <c r="N148" s="162">
        <v>297.31483886</v>
      </c>
      <c r="O148" s="162">
        <v>470.34823378703504</v>
      </c>
    </row>
    <row r="149" spans="2:15" s="87" customFormat="1" ht="12" customHeight="1">
      <c r="B149" s="47"/>
      <c r="C149" s="47" t="s">
        <v>246</v>
      </c>
      <c r="D149" s="47" t="s">
        <v>62</v>
      </c>
      <c r="E149" s="47"/>
      <c r="F149" s="47"/>
      <c r="G149" s="47"/>
      <c r="H149" s="47"/>
      <c r="I149" s="175"/>
      <c r="J149" s="175">
        <v>29557.9</v>
      </c>
      <c r="K149" s="175">
        <v>-829.2854023196873</v>
      </c>
      <c r="L149" s="175">
        <v>0</v>
      </c>
      <c r="M149" s="175">
        <v>11.5</v>
      </c>
      <c r="N149" s="175">
        <v>0.7999999999988534</v>
      </c>
      <c r="O149" s="175">
        <v>28740.9</v>
      </c>
    </row>
    <row r="150" spans="2:15" s="45" customFormat="1" ht="12" customHeight="1">
      <c r="B150" s="49"/>
      <c r="C150" s="49"/>
      <c r="D150" s="49" t="s">
        <v>247</v>
      </c>
      <c r="E150" s="49" t="s">
        <v>14</v>
      </c>
      <c r="F150" s="49"/>
      <c r="G150" s="49"/>
      <c r="H150" s="49"/>
      <c r="I150" s="162"/>
      <c r="J150" s="162">
        <v>5274.7</v>
      </c>
      <c r="K150" s="162">
        <v>831.2184701239314</v>
      </c>
      <c r="L150" s="162">
        <v>0</v>
      </c>
      <c r="M150" s="162">
        <v>1.7</v>
      </c>
      <c r="N150" s="162">
        <v>2.3026025530725747E-13</v>
      </c>
      <c r="O150" s="162">
        <v>6107.6</v>
      </c>
    </row>
    <row r="151" spans="2:15" s="45" customFormat="1" ht="12" customHeight="1">
      <c r="B151" s="49"/>
      <c r="C151" s="49"/>
      <c r="D151" s="49"/>
      <c r="E151" s="49" t="s">
        <v>248</v>
      </c>
      <c r="F151" s="49" t="s">
        <v>225</v>
      </c>
      <c r="G151" s="49"/>
      <c r="H151" s="49"/>
      <c r="I151" s="162"/>
      <c r="J151" s="162">
        <v>0</v>
      </c>
      <c r="K151" s="162">
        <v>0</v>
      </c>
      <c r="L151" s="162">
        <v>0</v>
      </c>
      <c r="M151" s="162">
        <v>0</v>
      </c>
      <c r="N151" s="162">
        <v>0</v>
      </c>
      <c r="O151" s="162">
        <v>0</v>
      </c>
    </row>
    <row r="152" spans="2:15" s="45" customFormat="1" ht="12" customHeight="1">
      <c r="B152" s="49"/>
      <c r="C152" s="49"/>
      <c r="D152" s="49"/>
      <c r="E152" s="49"/>
      <c r="F152" s="49" t="s">
        <v>249</v>
      </c>
      <c r="G152" s="49" t="s">
        <v>250</v>
      </c>
      <c r="H152" s="49"/>
      <c r="I152" s="162"/>
      <c r="J152" s="162"/>
      <c r="K152" s="162"/>
      <c r="L152" s="162"/>
      <c r="M152" s="162"/>
      <c r="N152" s="162"/>
      <c r="O152" s="162"/>
    </row>
    <row r="153" spans="2:15" s="45" customFormat="1" ht="12" customHeight="1">
      <c r="B153" s="49"/>
      <c r="C153" s="49"/>
      <c r="D153" s="49"/>
      <c r="E153" s="49"/>
      <c r="F153" s="49" t="s">
        <v>251</v>
      </c>
      <c r="G153" s="49" t="s">
        <v>252</v>
      </c>
      <c r="H153" s="49"/>
      <c r="I153" s="162"/>
      <c r="J153" s="162"/>
      <c r="K153" s="162"/>
      <c r="L153" s="162"/>
      <c r="M153" s="162"/>
      <c r="N153" s="162"/>
      <c r="O153" s="162"/>
    </row>
    <row r="154" spans="2:15" s="45" customFormat="1" ht="12" customHeight="1">
      <c r="B154" s="49"/>
      <c r="C154" s="49"/>
      <c r="D154" s="49"/>
      <c r="E154" s="49" t="s">
        <v>253</v>
      </c>
      <c r="F154" s="49" t="s">
        <v>84</v>
      </c>
      <c r="G154" s="49"/>
      <c r="H154" s="49"/>
      <c r="I154" s="162"/>
      <c r="J154" s="162">
        <v>5274.7</v>
      </c>
      <c r="K154" s="162">
        <v>831.2184701239314</v>
      </c>
      <c r="L154" s="162">
        <v>0</v>
      </c>
      <c r="M154" s="162">
        <v>1.7</v>
      </c>
      <c r="N154" s="162">
        <v>2.3026025530725747E-13</v>
      </c>
      <c r="O154" s="162">
        <v>6107.6</v>
      </c>
    </row>
    <row r="155" spans="2:15" s="45" customFormat="1" ht="12" customHeight="1">
      <c r="B155" s="178"/>
      <c r="C155" s="178"/>
      <c r="D155" s="178"/>
      <c r="E155" s="178"/>
      <c r="F155" s="178" t="s">
        <v>254</v>
      </c>
      <c r="G155" s="178" t="s">
        <v>250</v>
      </c>
      <c r="H155" s="178"/>
      <c r="I155" s="162"/>
      <c r="J155" s="162">
        <v>1911.1</v>
      </c>
      <c r="K155" s="162">
        <v>-98.02857667022835</v>
      </c>
      <c r="L155" s="162">
        <v>0</v>
      </c>
      <c r="M155" s="162">
        <v>1.7</v>
      </c>
      <c r="N155" s="162">
        <v>2.886579864025407E-15</v>
      </c>
      <c r="O155" s="162">
        <v>1814.8</v>
      </c>
    </row>
    <row r="156" spans="2:15" s="45" customFormat="1" ht="12" customHeight="1">
      <c r="B156" s="178"/>
      <c r="C156" s="178"/>
      <c r="D156" s="178"/>
      <c r="E156" s="178"/>
      <c r="F156" s="178"/>
      <c r="G156" s="178" t="s">
        <v>313</v>
      </c>
      <c r="H156" s="178" t="s">
        <v>48</v>
      </c>
      <c r="I156" s="162"/>
      <c r="J156" s="162">
        <v>45.3</v>
      </c>
      <c r="K156" s="162">
        <v>-46.99857667022834</v>
      </c>
      <c r="L156" s="162">
        <v>0</v>
      </c>
      <c r="M156" s="162">
        <v>1.7</v>
      </c>
      <c r="N156" s="162">
        <v>2.886579864025407E-15</v>
      </c>
      <c r="O156" s="162">
        <v>0</v>
      </c>
    </row>
    <row r="157" spans="2:15" s="45" customFormat="1" ht="12" customHeight="1">
      <c r="B157" s="178"/>
      <c r="C157" s="178"/>
      <c r="D157" s="178"/>
      <c r="E157" s="178"/>
      <c r="F157" s="178"/>
      <c r="G157" s="178" t="s">
        <v>314</v>
      </c>
      <c r="H157" s="178" t="s">
        <v>49</v>
      </c>
      <c r="I157" s="162"/>
      <c r="J157" s="162">
        <v>1865.8</v>
      </c>
      <c r="K157" s="162">
        <v>-51.03</v>
      </c>
      <c r="L157" s="162">
        <v>0</v>
      </c>
      <c r="M157" s="162">
        <v>0</v>
      </c>
      <c r="N157" s="162">
        <v>0</v>
      </c>
      <c r="O157" s="162">
        <v>1814.8</v>
      </c>
    </row>
    <row r="158" spans="2:15" s="45" customFormat="1" ht="12" customHeight="1">
      <c r="B158" s="178"/>
      <c r="C158" s="178"/>
      <c r="D158" s="178"/>
      <c r="E158" s="178"/>
      <c r="F158" s="178" t="s">
        <v>255</v>
      </c>
      <c r="G158" s="178" t="s">
        <v>252</v>
      </c>
      <c r="H158" s="178"/>
      <c r="I158" s="162"/>
      <c r="J158" s="162">
        <v>3363.6</v>
      </c>
      <c r="K158" s="162">
        <v>929.2470467941597</v>
      </c>
      <c r="L158" s="162">
        <v>0</v>
      </c>
      <c r="M158" s="162">
        <v>0</v>
      </c>
      <c r="N158" s="162">
        <v>2.2737367544323206E-13</v>
      </c>
      <c r="O158" s="162">
        <v>4292.8</v>
      </c>
    </row>
    <row r="159" spans="2:15" s="45" customFormat="1" ht="12" customHeight="1">
      <c r="B159" s="178"/>
      <c r="C159" s="178"/>
      <c r="D159" s="178"/>
      <c r="E159" s="178"/>
      <c r="F159" s="178"/>
      <c r="G159" s="178" t="s">
        <v>256</v>
      </c>
      <c r="H159" s="178" t="s">
        <v>48</v>
      </c>
      <c r="I159" s="162"/>
      <c r="J159" s="162">
        <v>505.5</v>
      </c>
      <c r="K159" s="162">
        <v>102.5</v>
      </c>
      <c r="L159" s="162">
        <v>0</v>
      </c>
      <c r="M159" s="162">
        <v>0</v>
      </c>
      <c r="N159" s="162">
        <v>0</v>
      </c>
      <c r="O159" s="162">
        <v>608</v>
      </c>
    </row>
    <row r="160" spans="2:15" s="45" customFormat="1" ht="12" customHeight="1">
      <c r="B160" s="178"/>
      <c r="C160" s="178"/>
      <c r="D160" s="178"/>
      <c r="E160" s="178"/>
      <c r="F160" s="178"/>
      <c r="G160" s="178" t="s">
        <v>257</v>
      </c>
      <c r="H160" s="178" t="s">
        <v>49</v>
      </c>
      <c r="I160" s="162"/>
      <c r="J160" s="162">
        <v>2858.1</v>
      </c>
      <c r="K160" s="162">
        <v>826.7470467941598</v>
      </c>
      <c r="L160" s="162">
        <v>0</v>
      </c>
      <c r="M160" s="162">
        <v>0</v>
      </c>
      <c r="N160" s="162">
        <v>2.2737367544323206E-13</v>
      </c>
      <c r="O160" s="162">
        <v>3684.8</v>
      </c>
    </row>
    <row r="161" spans="2:15" s="45" customFormat="1" ht="12" customHeight="1">
      <c r="B161" s="49"/>
      <c r="C161" s="49"/>
      <c r="D161" s="49" t="s">
        <v>258</v>
      </c>
      <c r="E161" s="49" t="s">
        <v>15</v>
      </c>
      <c r="F161" s="49"/>
      <c r="G161" s="49"/>
      <c r="H161" s="49"/>
      <c r="I161" s="162"/>
      <c r="J161" s="162">
        <v>24099.6</v>
      </c>
      <c r="K161" s="162">
        <v>-1576.4038724436186</v>
      </c>
      <c r="L161" s="162">
        <v>0</v>
      </c>
      <c r="M161" s="162">
        <v>9.8</v>
      </c>
      <c r="N161" s="162">
        <v>-1.3776202401061255E-12</v>
      </c>
      <c r="O161" s="162">
        <v>22533</v>
      </c>
    </row>
    <row r="162" spans="2:15" s="45" customFormat="1" ht="12" customHeight="1">
      <c r="B162" s="49"/>
      <c r="C162" s="49"/>
      <c r="D162" s="49"/>
      <c r="E162" s="49" t="s">
        <v>259</v>
      </c>
      <c r="F162" s="49" t="s">
        <v>81</v>
      </c>
      <c r="G162" s="49"/>
      <c r="H162" s="49"/>
      <c r="I162" s="162"/>
      <c r="J162" s="162">
        <v>1.1</v>
      </c>
      <c r="K162" s="162">
        <v>-0.32195735000000003</v>
      </c>
      <c r="L162" s="162">
        <v>0</v>
      </c>
      <c r="M162" s="162">
        <v>0</v>
      </c>
      <c r="N162" s="162">
        <v>-5.551115123125783E-17</v>
      </c>
      <c r="O162" s="162">
        <v>0.8</v>
      </c>
    </row>
    <row r="163" spans="2:15" s="45" customFormat="1" ht="12" customHeight="1">
      <c r="B163" s="49"/>
      <c r="C163" s="49"/>
      <c r="D163" s="49"/>
      <c r="E163" s="49"/>
      <c r="F163" s="49" t="s">
        <v>260</v>
      </c>
      <c r="G163" s="49" t="s">
        <v>315</v>
      </c>
      <c r="H163" s="49"/>
      <c r="I163" s="162"/>
      <c r="J163" s="162">
        <v>0</v>
      </c>
      <c r="K163" s="162">
        <v>0</v>
      </c>
      <c r="L163" s="162">
        <v>0</v>
      </c>
      <c r="M163" s="162">
        <v>0</v>
      </c>
      <c r="N163" s="162">
        <v>0</v>
      </c>
      <c r="O163" s="162">
        <v>0</v>
      </c>
    </row>
    <row r="164" spans="2:15" s="45" customFormat="1" ht="12" customHeight="1">
      <c r="B164" s="49"/>
      <c r="C164" s="49"/>
      <c r="D164" s="49"/>
      <c r="E164" s="49"/>
      <c r="F164" s="49" t="s">
        <v>261</v>
      </c>
      <c r="G164" s="49" t="s">
        <v>316</v>
      </c>
      <c r="H164" s="49"/>
      <c r="I164" s="162"/>
      <c r="J164" s="162">
        <v>1.1</v>
      </c>
      <c r="K164" s="162">
        <v>-0.32195735000000003</v>
      </c>
      <c r="L164" s="162">
        <v>0</v>
      </c>
      <c r="M164" s="162">
        <v>0</v>
      </c>
      <c r="N164" s="162">
        <v>-5.551115123125783E-17</v>
      </c>
      <c r="O164" s="162">
        <v>0.8</v>
      </c>
    </row>
    <row r="165" spans="2:15" s="45" customFormat="1" ht="12" customHeight="1">
      <c r="B165" s="49"/>
      <c r="C165" s="49"/>
      <c r="D165" s="49"/>
      <c r="E165" s="49"/>
      <c r="F165" s="49" t="s">
        <v>317</v>
      </c>
      <c r="G165" s="49" t="s">
        <v>252</v>
      </c>
      <c r="H165" s="49"/>
      <c r="I165" s="162"/>
      <c r="J165" s="162">
        <v>0</v>
      </c>
      <c r="K165" s="162">
        <v>0</v>
      </c>
      <c r="L165" s="162">
        <v>0</v>
      </c>
      <c r="M165" s="162">
        <v>0</v>
      </c>
      <c r="N165" s="162">
        <v>0</v>
      </c>
      <c r="O165" s="162">
        <v>0</v>
      </c>
    </row>
    <row r="166" spans="2:15" s="45" customFormat="1" ht="12" customHeight="1">
      <c r="B166" s="49"/>
      <c r="C166" s="49"/>
      <c r="D166" s="49"/>
      <c r="E166" s="49" t="s">
        <v>318</v>
      </c>
      <c r="F166" s="49" t="s">
        <v>225</v>
      </c>
      <c r="G166" s="49"/>
      <c r="H166" s="49"/>
      <c r="I166" s="162"/>
      <c r="J166" s="162">
        <v>1391.7</v>
      </c>
      <c r="K166" s="162">
        <v>-115.38426881002152</v>
      </c>
      <c r="L166" s="162">
        <v>0</v>
      </c>
      <c r="M166" s="162">
        <v>10.7</v>
      </c>
      <c r="N166" s="162">
        <v>-3.907985046680551E-14</v>
      </c>
      <c r="O166" s="162">
        <v>1287</v>
      </c>
    </row>
    <row r="167" spans="2:15" s="45" customFormat="1" ht="12" customHeight="1">
      <c r="B167" s="49"/>
      <c r="C167" s="49"/>
      <c r="D167" s="49"/>
      <c r="E167" s="49"/>
      <c r="F167" s="49" t="s">
        <v>263</v>
      </c>
      <c r="G167" s="49" t="s">
        <v>250</v>
      </c>
      <c r="H167" s="49"/>
      <c r="I167" s="162"/>
      <c r="J167" s="162">
        <v>1391.7</v>
      </c>
      <c r="K167" s="162">
        <v>-115.38426881002152</v>
      </c>
      <c r="L167" s="162">
        <v>0</v>
      </c>
      <c r="M167" s="162">
        <v>10.7</v>
      </c>
      <c r="N167" s="162">
        <v>-3.907985046680551E-14</v>
      </c>
      <c r="O167" s="162">
        <v>1287</v>
      </c>
    </row>
    <row r="168" spans="2:15" s="45" customFormat="1" ht="12" customHeight="1">
      <c r="B168" s="49"/>
      <c r="C168" s="49"/>
      <c r="D168" s="49"/>
      <c r="E168" s="49"/>
      <c r="F168" s="49" t="s">
        <v>264</v>
      </c>
      <c r="G168" s="49" t="s">
        <v>252</v>
      </c>
      <c r="H168" s="49"/>
      <c r="I168" s="162"/>
      <c r="J168" s="162">
        <v>0</v>
      </c>
      <c r="K168" s="162">
        <v>0</v>
      </c>
      <c r="L168" s="162">
        <v>0</v>
      </c>
      <c r="M168" s="162">
        <v>0</v>
      </c>
      <c r="N168" s="162">
        <v>0</v>
      </c>
      <c r="O168" s="162">
        <v>0</v>
      </c>
    </row>
    <row r="169" spans="2:15" s="45" customFormat="1" ht="12" customHeight="1">
      <c r="B169" s="49"/>
      <c r="C169" s="49"/>
      <c r="D169" s="49"/>
      <c r="E169" s="49" t="s">
        <v>265</v>
      </c>
      <c r="F169" s="49" t="s">
        <v>83</v>
      </c>
      <c r="G169" s="49"/>
      <c r="H169" s="49"/>
      <c r="I169" s="162"/>
      <c r="J169" s="162">
        <v>4659.6</v>
      </c>
      <c r="K169" s="162">
        <v>260.462</v>
      </c>
      <c r="L169" s="162">
        <v>0</v>
      </c>
      <c r="M169" s="162">
        <v>-5.2</v>
      </c>
      <c r="N169" s="162">
        <v>1.1546319456101628E-14</v>
      </c>
      <c r="O169" s="162">
        <v>4914.9</v>
      </c>
    </row>
    <row r="170" spans="2:15" s="45" customFormat="1" ht="12" customHeight="1">
      <c r="B170" s="49"/>
      <c r="C170" s="49"/>
      <c r="D170" s="49"/>
      <c r="E170" s="49"/>
      <c r="F170" s="49" t="s">
        <v>266</v>
      </c>
      <c r="G170" s="49" t="s">
        <v>250</v>
      </c>
      <c r="H170" s="49"/>
      <c r="I170" s="162"/>
      <c r="J170" s="162">
        <v>2409.3</v>
      </c>
      <c r="K170" s="162">
        <v>275.162</v>
      </c>
      <c r="L170" s="162">
        <v>0</v>
      </c>
      <c r="M170" s="162">
        <v>-5.2</v>
      </c>
      <c r="N170" s="162">
        <v>1.1546319456101628E-14</v>
      </c>
      <c r="O170" s="162">
        <v>2679.3</v>
      </c>
    </row>
    <row r="171" spans="2:15" s="45" customFormat="1" ht="12" customHeight="1">
      <c r="B171" s="49"/>
      <c r="C171" s="49"/>
      <c r="D171" s="49"/>
      <c r="E171" s="49"/>
      <c r="F171" s="49" t="s">
        <v>267</v>
      </c>
      <c r="G171" s="49" t="s">
        <v>252</v>
      </c>
      <c r="H171" s="49"/>
      <c r="I171" s="162"/>
      <c r="J171" s="162">
        <v>2250.3</v>
      </c>
      <c r="K171" s="162">
        <v>-14.7</v>
      </c>
      <c r="L171" s="162">
        <v>0</v>
      </c>
      <c r="M171" s="162">
        <v>0</v>
      </c>
      <c r="N171" s="162">
        <v>0</v>
      </c>
      <c r="O171" s="162">
        <v>2235.6</v>
      </c>
    </row>
    <row r="172" spans="2:15" s="45" customFormat="1" ht="12" customHeight="1">
      <c r="B172" s="49"/>
      <c r="C172" s="49"/>
      <c r="D172" s="49"/>
      <c r="E172" s="49" t="s">
        <v>268</v>
      </c>
      <c r="F172" s="49" t="s">
        <v>84</v>
      </c>
      <c r="G172" s="49"/>
      <c r="H172" s="49"/>
      <c r="I172" s="162"/>
      <c r="J172" s="162">
        <v>18047.2</v>
      </c>
      <c r="K172" s="162">
        <v>-1721.159646283597</v>
      </c>
      <c r="L172" s="162">
        <v>0</v>
      </c>
      <c r="M172" s="162">
        <v>4.3</v>
      </c>
      <c r="N172" s="162">
        <v>-1.3500311979441904E-12</v>
      </c>
      <c r="O172" s="162">
        <v>16330.3</v>
      </c>
    </row>
    <row r="173" spans="2:15" s="45" customFormat="1" ht="12" customHeight="1">
      <c r="B173" s="49"/>
      <c r="C173" s="49"/>
      <c r="D173" s="49"/>
      <c r="E173" s="49"/>
      <c r="F173" s="49" t="s">
        <v>269</v>
      </c>
      <c r="G173" s="49" t="s">
        <v>250</v>
      </c>
      <c r="H173" s="49"/>
      <c r="I173" s="162"/>
      <c r="J173" s="162">
        <v>16828.2</v>
      </c>
      <c r="K173" s="162">
        <v>-1431.2596462835972</v>
      </c>
      <c r="L173" s="162">
        <v>0</v>
      </c>
      <c r="M173" s="162">
        <v>4.3</v>
      </c>
      <c r="N173" s="162">
        <v>105.79999999999869</v>
      </c>
      <c r="O173" s="162">
        <v>15507</v>
      </c>
    </row>
    <row r="174" spans="2:15" s="45" customFormat="1" ht="12" customHeight="1">
      <c r="B174" s="49"/>
      <c r="C174" s="49"/>
      <c r="D174" s="49"/>
      <c r="E174" s="49"/>
      <c r="F174" s="49"/>
      <c r="G174" s="49" t="s">
        <v>319</v>
      </c>
      <c r="H174" s="49" t="s">
        <v>48</v>
      </c>
      <c r="I174" s="162"/>
      <c r="J174" s="162">
        <v>1710</v>
      </c>
      <c r="K174" s="162">
        <v>249.13628713963172</v>
      </c>
      <c r="L174" s="162">
        <v>0</v>
      </c>
      <c r="M174" s="162">
        <v>-0.4</v>
      </c>
      <c r="N174" s="162">
        <v>5.1181281435219717E-14</v>
      </c>
      <c r="O174" s="162">
        <v>1958.7</v>
      </c>
    </row>
    <row r="175" spans="2:15" s="45" customFormat="1" ht="12" customHeight="1">
      <c r="B175" s="49"/>
      <c r="C175" s="49"/>
      <c r="D175" s="49"/>
      <c r="E175" s="49"/>
      <c r="F175" s="49"/>
      <c r="G175" s="49" t="s">
        <v>320</v>
      </c>
      <c r="H175" s="49" t="s">
        <v>49</v>
      </c>
      <c r="I175" s="162"/>
      <c r="J175" s="162">
        <v>15118.2</v>
      </c>
      <c r="K175" s="162">
        <v>-1680.395933423229</v>
      </c>
      <c r="L175" s="162">
        <v>0</v>
      </c>
      <c r="M175" s="162">
        <v>4.7</v>
      </c>
      <c r="N175" s="162">
        <v>105.79999999999863</v>
      </c>
      <c r="O175" s="162">
        <v>13548.3</v>
      </c>
    </row>
    <row r="176" spans="2:15" s="45" customFormat="1" ht="12" customHeight="1">
      <c r="B176" s="49"/>
      <c r="C176" s="49"/>
      <c r="D176" s="49"/>
      <c r="E176" s="49"/>
      <c r="F176" s="49" t="s">
        <v>270</v>
      </c>
      <c r="G176" s="49" t="s">
        <v>252</v>
      </c>
      <c r="H176" s="49"/>
      <c r="I176" s="162"/>
      <c r="J176" s="162">
        <v>1219</v>
      </c>
      <c r="K176" s="162">
        <v>-289.9</v>
      </c>
      <c r="L176" s="162">
        <v>0</v>
      </c>
      <c r="M176" s="162">
        <v>0</v>
      </c>
      <c r="N176" s="162">
        <v>-105.8</v>
      </c>
      <c r="O176" s="162">
        <v>823.3</v>
      </c>
    </row>
    <row r="177" spans="2:15" s="45" customFormat="1" ht="12" customHeight="1">
      <c r="B177" s="49"/>
      <c r="C177" s="49"/>
      <c r="D177" s="49"/>
      <c r="E177" s="49"/>
      <c r="F177" s="49"/>
      <c r="G177" s="49" t="s">
        <v>321</v>
      </c>
      <c r="H177" s="49" t="s">
        <v>48</v>
      </c>
      <c r="I177" s="162"/>
      <c r="J177" s="162">
        <v>571.3</v>
      </c>
      <c r="K177" s="162">
        <v>-509.8</v>
      </c>
      <c r="L177" s="162">
        <v>0</v>
      </c>
      <c r="M177" s="162">
        <v>0</v>
      </c>
      <c r="N177" s="162">
        <v>5.684341886080802E-14</v>
      </c>
      <c r="O177" s="162">
        <v>61.5</v>
      </c>
    </row>
    <row r="178" spans="2:15" s="45" customFormat="1" ht="12" customHeight="1">
      <c r="B178" s="49"/>
      <c r="C178" s="49"/>
      <c r="D178" s="49"/>
      <c r="E178" s="49"/>
      <c r="F178" s="49"/>
      <c r="G178" s="49" t="s">
        <v>322</v>
      </c>
      <c r="H178" s="49" t="s">
        <v>49</v>
      </c>
      <c r="I178" s="162"/>
      <c r="J178" s="162">
        <v>647.7</v>
      </c>
      <c r="K178" s="162">
        <v>219.9</v>
      </c>
      <c r="L178" s="162">
        <v>0</v>
      </c>
      <c r="M178" s="162">
        <v>0</v>
      </c>
      <c r="N178" s="162">
        <v>-105.8</v>
      </c>
      <c r="O178" s="162">
        <v>761.8</v>
      </c>
    </row>
    <row r="179" spans="2:15" s="45" customFormat="1" ht="12" customHeight="1">
      <c r="B179" s="49"/>
      <c r="C179" s="49"/>
      <c r="D179" s="49" t="s">
        <v>271</v>
      </c>
      <c r="E179" s="49" t="s">
        <v>16</v>
      </c>
      <c r="F179" s="49"/>
      <c r="G179" s="49"/>
      <c r="H179" s="49"/>
      <c r="I179" s="162"/>
      <c r="J179" s="162">
        <v>174.5</v>
      </c>
      <c r="K179" s="162">
        <v>-90.8</v>
      </c>
      <c r="L179" s="162">
        <v>0</v>
      </c>
      <c r="M179" s="162">
        <v>0</v>
      </c>
      <c r="N179" s="162">
        <v>0.8</v>
      </c>
      <c r="O179" s="162">
        <v>84.5</v>
      </c>
    </row>
    <row r="180" spans="2:15" s="45" customFormat="1" ht="12" customHeight="1">
      <c r="B180" s="49"/>
      <c r="C180" s="49"/>
      <c r="D180" s="49"/>
      <c r="E180" s="49" t="s">
        <v>272</v>
      </c>
      <c r="F180" s="49" t="s">
        <v>81</v>
      </c>
      <c r="G180" s="49"/>
      <c r="H180" s="49"/>
      <c r="I180" s="162"/>
      <c r="J180" s="162"/>
      <c r="K180" s="162"/>
      <c r="L180" s="162"/>
      <c r="M180" s="162"/>
      <c r="N180" s="162"/>
      <c r="O180" s="162"/>
    </row>
    <row r="181" spans="2:15" s="45" customFormat="1" ht="12" customHeight="1">
      <c r="B181" s="49"/>
      <c r="C181" s="49"/>
      <c r="D181" s="49"/>
      <c r="E181" s="49" t="s">
        <v>273</v>
      </c>
      <c r="F181" s="49" t="s">
        <v>83</v>
      </c>
      <c r="G181" s="49"/>
      <c r="H181" s="49"/>
      <c r="I181" s="162"/>
      <c r="J181" s="177">
        <v>174.5</v>
      </c>
      <c r="K181" s="177">
        <v>-90.8</v>
      </c>
      <c r="L181" s="177">
        <v>0</v>
      </c>
      <c r="M181" s="177">
        <v>0</v>
      </c>
      <c r="N181" s="177">
        <v>0.8</v>
      </c>
      <c r="O181" s="177">
        <v>84.5</v>
      </c>
    </row>
    <row r="182" spans="2:15" s="45" customFormat="1" ht="12" customHeight="1">
      <c r="B182" s="49"/>
      <c r="C182" s="49"/>
      <c r="D182" s="49" t="s">
        <v>323</v>
      </c>
      <c r="E182" s="49" t="s">
        <v>18</v>
      </c>
      <c r="F182" s="49"/>
      <c r="G182" s="49"/>
      <c r="H182" s="49"/>
      <c r="I182" s="162"/>
      <c r="J182" s="162">
        <v>9.1</v>
      </c>
      <c r="K182" s="162">
        <v>6.7</v>
      </c>
      <c r="L182" s="162">
        <v>0</v>
      </c>
      <c r="M182" s="162">
        <v>0</v>
      </c>
      <c r="N182" s="162">
        <v>8.881784197001252E-16</v>
      </c>
      <c r="O182" s="162">
        <v>15.8</v>
      </c>
    </row>
    <row r="183" spans="2:15" s="45" customFormat="1" ht="12" customHeight="1">
      <c r="B183" s="49"/>
      <c r="C183" s="49"/>
      <c r="D183" s="49"/>
      <c r="E183" s="49" t="s">
        <v>279</v>
      </c>
      <c r="F183" s="49" t="s">
        <v>81</v>
      </c>
      <c r="G183" s="49"/>
      <c r="H183" s="49"/>
      <c r="I183" s="162"/>
      <c r="J183" s="162">
        <v>9.1</v>
      </c>
      <c r="K183" s="162">
        <v>6.7</v>
      </c>
      <c r="L183" s="162">
        <v>0</v>
      </c>
      <c r="M183" s="162">
        <v>0</v>
      </c>
      <c r="N183" s="162">
        <v>8.881784197001252E-16</v>
      </c>
      <c r="O183" s="162">
        <v>15.8</v>
      </c>
    </row>
    <row r="184" spans="2:15" s="45" customFormat="1" ht="12" customHeight="1">
      <c r="B184" s="49"/>
      <c r="C184" s="49"/>
      <c r="D184" s="49"/>
      <c r="E184" s="49"/>
      <c r="F184" s="49" t="s">
        <v>280</v>
      </c>
      <c r="G184" s="49" t="s">
        <v>250</v>
      </c>
      <c r="H184" s="49"/>
      <c r="I184" s="162"/>
      <c r="J184" s="162"/>
      <c r="K184" s="162"/>
      <c r="L184" s="162"/>
      <c r="M184" s="162"/>
      <c r="N184" s="162"/>
      <c r="O184" s="162"/>
    </row>
    <row r="185" spans="2:15" s="45" customFormat="1" ht="12" customHeight="1">
      <c r="B185" s="49"/>
      <c r="C185" s="49"/>
      <c r="D185" s="49"/>
      <c r="E185" s="49"/>
      <c r="F185" s="49" t="s">
        <v>281</v>
      </c>
      <c r="G185" s="49" t="s">
        <v>252</v>
      </c>
      <c r="H185" s="49"/>
      <c r="I185" s="162"/>
      <c r="J185" s="162">
        <v>9.1</v>
      </c>
      <c r="K185" s="162">
        <v>6.7</v>
      </c>
      <c r="L185" s="162">
        <v>0</v>
      </c>
      <c r="M185" s="162">
        <v>0</v>
      </c>
      <c r="N185" s="162">
        <v>8.881784197001252E-16</v>
      </c>
      <c r="O185" s="162">
        <v>15.8</v>
      </c>
    </row>
    <row r="186" spans="2:15" s="45" customFormat="1" ht="12" customHeight="1">
      <c r="B186" s="49"/>
      <c r="C186" s="49"/>
      <c r="D186" s="49"/>
      <c r="E186" s="49" t="s">
        <v>282</v>
      </c>
      <c r="F186" s="49" t="s">
        <v>225</v>
      </c>
      <c r="G186" s="49"/>
      <c r="H186" s="49"/>
      <c r="I186" s="162"/>
      <c r="J186" s="162">
        <v>0</v>
      </c>
      <c r="K186" s="162">
        <v>0</v>
      </c>
      <c r="L186" s="162">
        <v>0</v>
      </c>
      <c r="M186" s="162">
        <v>0</v>
      </c>
      <c r="N186" s="162">
        <v>0</v>
      </c>
      <c r="O186" s="162">
        <v>0</v>
      </c>
    </row>
    <row r="187" spans="2:15" s="45" customFormat="1" ht="12" customHeight="1">
      <c r="B187" s="49"/>
      <c r="C187" s="49"/>
      <c r="D187" s="49"/>
      <c r="E187" s="49"/>
      <c r="F187" s="49" t="s">
        <v>283</v>
      </c>
      <c r="G187" s="49" t="s">
        <v>250</v>
      </c>
      <c r="H187" s="49"/>
      <c r="I187" s="162"/>
      <c r="J187" s="162">
        <v>0</v>
      </c>
      <c r="K187" s="162">
        <v>0</v>
      </c>
      <c r="L187" s="162">
        <v>0</v>
      </c>
      <c r="M187" s="162">
        <v>0</v>
      </c>
      <c r="N187" s="162">
        <v>0</v>
      </c>
      <c r="O187" s="162">
        <v>0</v>
      </c>
    </row>
    <row r="188" spans="2:15" s="45" customFormat="1" ht="12" customHeight="1">
      <c r="B188" s="49"/>
      <c r="C188" s="49"/>
      <c r="D188" s="49"/>
      <c r="E188" s="49"/>
      <c r="F188" s="49" t="s">
        <v>284</v>
      </c>
      <c r="G188" s="49" t="s">
        <v>252</v>
      </c>
      <c r="H188" s="49"/>
      <c r="I188" s="162"/>
      <c r="J188" s="162">
        <v>0</v>
      </c>
      <c r="K188" s="162">
        <v>0</v>
      </c>
      <c r="L188" s="162">
        <v>0</v>
      </c>
      <c r="M188" s="162">
        <v>0</v>
      </c>
      <c r="N188" s="162">
        <v>0</v>
      </c>
      <c r="O188" s="162">
        <v>0</v>
      </c>
    </row>
    <row r="189" spans="2:15" s="45" customFormat="1" ht="12" customHeight="1">
      <c r="B189" s="49"/>
      <c r="C189" s="49"/>
      <c r="D189" s="49"/>
      <c r="E189" s="49" t="s">
        <v>285</v>
      </c>
      <c r="F189" s="49" t="s">
        <v>83</v>
      </c>
      <c r="G189" s="49"/>
      <c r="H189" s="49"/>
      <c r="I189" s="162"/>
      <c r="J189" s="162">
        <v>0</v>
      </c>
      <c r="K189" s="162">
        <v>0</v>
      </c>
      <c r="L189" s="162">
        <v>0</v>
      </c>
      <c r="M189" s="162">
        <v>0</v>
      </c>
      <c r="N189" s="162">
        <v>0</v>
      </c>
      <c r="O189" s="162">
        <v>0</v>
      </c>
    </row>
    <row r="190" spans="2:15" s="45" customFormat="1" ht="12" customHeight="1">
      <c r="B190" s="49"/>
      <c r="C190" s="49"/>
      <c r="D190" s="49"/>
      <c r="E190" s="49"/>
      <c r="F190" s="49" t="s">
        <v>286</v>
      </c>
      <c r="G190" s="49" t="s">
        <v>250</v>
      </c>
      <c r="H190" s="49"/>
      <c r="I190" s="162"/>
      <c r="J190" s="162">
        <v>0</v>
      </c>
      <c r="K190" s="162">
        <v>0</v>
      </c>
      <c r="L190" s="162">
        <v>0</v>
      </c>
      <c r="M190" s="162">
        <v>0</v>
      </c>
      <c r="N190" s="162">
        <v>0</v>
      </c>
      <c r="O190" s="162">
        <v>0</v>
      </c>
    </row>
    <row r="191" spans="2:15" s="45" customFormat="1" ht="12" customHeight="1">
      <c r="B191" s="49"/>
      <c r="C191" s="49"/>
      <c r="D191" s="49"/>
      <c r="E191" s="49"/>
      <c r="F191" s="49" t="s">
        <v>287</v>
      </c>
      <c r="G191" s="49" t="s">
        <v>252</v>
      </c>
      <c r="H191" s="49"/>
      <c r="I191" s="162"/>
      <c r="J191" s="162">
        <v>0</v>
      </c>
      <c r="K191" s="162">
        <v>0</v>
      </c>
      <c r="L191" s="162">
        <v>0</v>
      </c>
      <c r="M191" s="162">
        <v>0</v>
      </c>
      <c r="N191" s="162">
        <v>0</v>
      </c>
      <c r="O191" s="162">
        <v>0</v>
      </c>
    </row>
    <row r="192" spans="2:15" s="45" customFormat="1" ht="12" customHeight="1">
      <c r="B192" s="49"/>
      <c r="C192" s="49"/>
      <c r="D192" s="49"/>
      <c r="E192" s="49" t="s">
        <v>288</v>
      </c>
      <c r="F192" s="49" t="s">
        <v>84</v>
      </c>
      <c r="G192" s="49"/>
      <c r="H192" s="49"/>
      <c r="I192" s="162"/>
      <c r="J192" s="162">
        <v>0</v>
      </c>
      <c r="K192" s="162">
        <v>0</v>
      </c>
      <c r="L192" s="162">
        <v>0</v>
      </c>
      <c r="M192" s="162">
        <v>0</v>
      </c>
      <c r="N192" s="162">
        <v>0</v>
      </c>
      <c r="O192" s="162">
        <v>0</v>
      </c>
    </row>
    <row r="193" spans="2:15" s="45" customFormat="1" ht="12" customHeight="1">
      <c r="B193" s="49"/>
      <c r="C193" s="49"/>
      <c r="D193" s="49"/>
      <c r="E193" s="49"/>
      <c r="F193" s="49" t="s">
        <v>289</v>
      </c>
      <c r="G193" s="49" t="s">
        <v>250</v>
      </c>
      <c r="H193" s="49"/>
      <c r="I193" s="162"/>
      <c r="J193" s="162"/>
      <c r="K193" s="162"/>
      <c r="L193" s="162"/>
      <c r="M193" s="162"/>
      <c r="N193" s="162"/>
      <c r="O193" s="162"/>
    </row>
    <row r="194" spans="2:15" s="45" customFormat="1" ht="12" customHeight="1">
      <c r="B194" s="49"/>
      <c r="C194" s="49"/>
      <c r="D194" s="49"/>
      <c r="E194" s="49"/>
      <c r="F194" s="49" t="s">
        <v>290</v>
      </c>
      <c r="G194" s="49" t="s">
        <v>252</v>
      </c>
      <c r="H194" s="49"/>
      <c r="I194" s="162"/>
      <c r="J194" s="162"/>
      <c r="K194" s="162"/>
      <c r="L194" s="162"/>
      <c r="M194" s="162"/>
      <c r="N194" s="162"/>
      <c r="O194" s="162"/>
    </row>
    <row r="195" spans="2:15" s="45" customFormat="1" ht="11.25" customHeight="1"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</row>
    <row r="196" spans="2:15" s="45" customFormat="1" ht="12.75" customHeight="1">
      <c r="B196" s="207" t="s">
        <v>195</v>
      </c>
      <c r="C196" s="193" t="s">
        <v>300</v>
      </c>
      <c r="D196" s="193"/>
      <c r="E196" s="193"/>
      <c r="F196" s="193"/>
      <c r="G196" s="193"/>
      <c r="H196" s="193"/>
      <c r="I196" s="193"/>
      <c r="J196" s="193"/>
      <c r="K196" s="193"/>
      <c r="L196" s="198"/>
      <c r="M196" s="198"/>
      <c r="O196" s="49"/>
    </row>
    <row r="197" spans="3:15" s="45" customFormat="1" ht="12.75" customHeight="1">
      <c r="C197" s="193" t="s">
        <v>448</v>
      </c>
      <c r="D197" s="193"/>
      <c r="E197" s="193"/>
      <c r="F197" s="193"/>
      <c r="G197" s="193"/>
      <c r="H197" s="193"/>
      <c r="I197" s="193"/>
      <c r="J197" s="193"/>
      <c r="K197" s="193"/>
      <c r="L197" s="198"/>
      <c r="M197" s="198"/>
      <c r="O197" s="49"/>
    </row>
    <row r="198" spans="2:15" ht="12.75">
      <c r="B198" s="49"/>
      <c r="C198" s="49"/>
      <c r="D198" s="49"/>
      <c r="E198" s="49"/>
      <c r="F198" s="49"/>
      <c r="G198" s="49"/>
      <c r="H198" s="49"/>
      <c r="I198" s="162"/>
      <c r="J198" s="162"/>
      <c r="K198" s="162"/>
      <c r="L198" s="162"/>
      <c r="M198" s="162"/>
      <c r="N198" s="162"/>
      <c r="O198" s="162"/>
    </row>
  </sheetData>
  <printOptions/>
  <pageMargins left="0.3937007874015748" right="0.3937007874015748" top="0.3937007874015748" bottom="0.3937007874015748" header="0" footer="0"/>
  <pageSetup horizontalDpi="600" verticalDpi="600" orientation="portrait" scale="90" r:id="rId1"/>
  <rowBreaks count="2" manualBreakCount="2">
    <brk id="65" max="255" man="1"/>
    <brk id="1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111"/>
  <dimension ref="A1:O17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208" customWidth="1"/>
    <col min="2" max="4" width="1.7109375" style="183" customWidth="1"/>
    <col min="5" max="5" width="6.7109375" style="183" customWidth="1"/>
    <col min="6" max="6" width="7.140625" style="183" customWidth="1"/>
    <col min="7" max="7" width="6.8515625" style="183" customWidth="1"/>
    <col min="8" max="8" width="14.421875" style="183" customWidth="1"/>
    <col min="9" max="9" width="1.7109375" style="183" customWidth="1"/>
    <col min="10" max="12" width="9.7109375" style="183" customWidth="1"/>
    <col min="13" max="14" width="9.7109375" style="184" customWidth="1"/>
    <col min="15" max="15" width="9.7109375" style="14" customWidth="1"/>
    <col min="16" max="16384" width="11.421875" style="10" customWidth="1"/>
  </cols>
  <sheetData>
    <row r="1" spans="12:15" s="183" customFormat="1" ht="15" customHeight="1">
      <c r="L1" s="142"/>
      <c r="M1" s="142"/>
      <c r="N1" s="184"/>
      <c r="O1" s="45"/>
    </row>
    <row r="2" spans="2:15" s="185" customFormat="1" ht="12.75" customHeight="1">
      <c r="B2" s="186" t="s">
        <v>449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/>
    </row>
    <row r="3" spans="2:15" s="183" customFormat="1" ht="12" customHeight="1">
      <c r="B3" s="189" t="s">
        <v>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2:15" s="146" customFormat="1" ht="12" customHeight="1">
      <c r="B4" s="45"/>
      <c r="C4" s="141"/>
      <c r="D4" s="141"/>
      <c r="E4" s="141"/>
      <c r="F4" s="141"/>
      <c r="G4" s="141"/>
      <c r="H4" s="141"/>
      <c r="I4" s="141"/>
      <c r="J4" s="141"/>
      <c r="K4" s="147"/>
      <c r="L4" s="147"/>
      <c r="M4" s="147"/>
      <c r="N4" s="147"/>
      <c r="O4" s="148"/>
    </row>
    <row r="5" spans="2:15" s="146" customFormat="1" ht="9" customHeight="1">
      <c r="B5" s="149"/>
      <c r="C5" s="157"/>
      <c r="D5" s="157"/>
      <c r="E5" s="157"/>
      <c r="F5" s="157"/>
      <c r="G5" s="157"/>
      <c r="H5" s="157"/>
      <c r="I5" s="157"/>
      <c r="J5" s="157"/>
      <c r="K5" s="158"/>
      <c r="L5" s="158"/>
      <c r="M5" s="158"/>
      <c r="N5" s="158"/>
      <c r="O5" s="130"/>
    </row>
    <row r="6" spans="6:15" s="146" customFormat="1" ht="23.25" customHeight="1">
      <c r="F6" s="162"/>
      <c r="G6" s="162"/>
      <c r="H6" s="162"/>
      <c r="I6" s="162"/>
      <c r="J6" s="179">
        <v>2003</v>
      </c>
      <c r="K6" s="180" t="s">
        <v>324</v>
      </c>
      <c r="L6" s="181"/>
      <c r="M6" s="181"/>
      <c r="N6" s="181"/>
      <c r="O6" s="182">
        <v>2004</v>
      </c>
    </row>
    <row r="7" spans="2:15" s="146" customFormat="1" ht="16.5" customHeight="1">
      <c r="B7" s="140" t="s">
        <v>1</v>
      </c>
      <c r="C7" s="45"/>
      <c r="D7" s="45"/>
      <c r="E7" s="45"/>
      <c r="F7" s="49"/>
      <c r="G7" s="49"/>
      <c r="H7" s="49"/>
      <c r="I7" s="49"/>
      <c r="J7" s="151"/>
      <c r="K7" s="152" t="s">
        <v>325</v>
      </c>
      <c r="L7" s="153" t="s">
        <v>441</v>
      </c>
      <c r="M7" s="153" t="s">
        <v>442</v>
      </c>
      <c r="N7" s="152" t="s">
        <v>443</v>
      </c>
      <c r="O7" s="49"/>
    </row>
    <row r="8" spans="6:14" s="140" customFormat="1" ht="12" customHeight="1">
      <c r="F8" s="154"/>
      <c r="G8" s="154"/>
      <c r="H8" s="154"/>
      <c r="I8" s="155"/>
      <c r="J8" s="151"/>
      <c r="K8" s="156"/>
      <c r="L8" s="159" t="s">
        <v>444</v>
      </c>
      <c r="M8" s="159" t="s">
        <v>445</v>
      </c>
      <c r="N8" s="160" t="s">
        <v>446</v>
      </c>
    </row>
    <row r="9" spans="2:15" s="146" customFormat="1" ht="9" customHeight="1">
      <c r="B9" s="117"/>
      <c r="C9" s="117"/>
      <c r="D9" s="117"/>
      <c r="E9" s="117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6:15" s="45" customFormat="1" ht="12" customHeight="1">
      <c r="F10" s="49"/>
      <c r="G10" s="49"/>
      <c r="H10" s="49"/>
      <c r="I10" s="162"/>
      <c r="J10" s="162"/>
      <c r="K10" s="162"/>
      <c r="L10" s="162"/>
      <c r="M10" s="162"/>
      <c r="N10" s="162"/>
      <c r="O10" s="162"/>
    </row>
    <row r="11" spans="2:15" s="192" customFormat="1" ht="12" customHeight="1">
      <c r="B11" s="144" t="s">
        <v>348</v>
      </c>
      <c r="C11" s="145"/>
      <c r="D11" s="144"/>
      <c r="E11" s="144"/>
      <c r="F11" s="163"/>
      <c r="G11" s="163"/>
      <c r="H11" s="163"/>
      <c r="J11" s="162">
        <v>-37496.33694768982</v>
      </c>
      <c r="K11" s="162">
        <v>1810.0260034952644</v>
      </c>
      <c r="L11" s="162">
        <v>6865.503570760956</v>
      </c>
      <c r="M11" s="162">
        <v>-1037.1587656244724</v>
      </c>
      <c r="N11" s="162">
        <v>-336.07902377217715</v>
      </c>
      <c r="O11" s="162">
        <v>-30193.93931946825</v>
      </c>
    </row>
    <row r="12" spans="2:15" s="192" customFormat="1" ht="12" customHeight="1">
      <c r="B12" s="193"/>
      <c r="C12" s="193"/>
      <c r="D12" s="193"/>
      <c r="E12" s="193"/>
      <c r="F12" s="193"/>
      <c r="G12" s="193"/>
      <c r="H12" s="163"/>
      <c r="J12" s="154"/>
      <c r="K12" s="154"/>
      <c r="L12" s="154"/>
      <c r="M12" s="154"/>
      <c r="N12" s="154"/>
      <c r="O12" s="154"/>
    </row>
    <row r="13" spans="2:15" s="192" customFormat="1" ht="12" customHeight="1">
      <c r="B13" s="193" t="s">
        <v>326</v>
      </c>
      <c r="C13" s="193"/>
      <c r="D13" s="193"/>
      <c r="E13" s="193"/>
      <c r="F13" s="193"/>
      <c r="G13" s="193"/>
      <c r="H13" s="163"/>
      <c r="J13" s="154">
        <v>60997.65449194162</v>
      </c>
      <c r="K13" s="154">
        <v>8552.324356873964</v>
      </c>
      <c r="L13" s="154">
        <v>3343.967352657702</v>
      </c>
      <c r="M13" s="154">
        <v>2896.559926292263</v>
      </c>
      <c r="N13" s="154">
        <v>184.53669565218738</v>
      </c>
      <c r="O13" s="154">
        <v>75975.11301961873</v>
      </c>
    </row>
    <row r="14" spans="2:15" s="192" customFormat="1" ht="12" customHeight="1">
      <c r="B14" s="193"/>
      <c r="C14" s="193"/>
      <c r="D14" s="193"/>
      <c r="E14" s="193"/>
      <c r="F14" s="193"/>
      <c r="G14" s="193"/>
      <c r="H14" s="193"/>
      <c r="J14" s="170"/>
      <c r="K14" s="170"/>
      <c r="L14" s="170"/>
      <c r="M14" s="170"/>
      <c r="N14" s="170"/>
      <c r="O14" s="170"/>
    </row>
    <row r="15" spans="2:15" s="194" customFormat="1" ht="12" customHeight="1">
      <c r="B15" s="195" t="s">
        <v>327</v>
      </c>
      <c r="C15" s="195"/>
      <c r="D15" s="195"/>
      <c r="E15" s="195"/>
      <c r="F15" s="196"/>
      <c r="G15" s="196"/>
      <c r="H15" s="195"/>
      <c r="J15" s="197">
        <v>15913.5</v>
      </c>
      <c r="K15" s="197">
        <v>-190.78</v>
      </c>
      <c r="L15" s="197">
        <v>29.7</v>
      </c>
      <c r="M15" s="197">
        <v>328.65</v>
      </c>
      <c r="N15" s="197">
        <v>0.027461380000569247</v>
      </c>
      <c r="O15" s="197">
        <v>16081.09746138</v>
      </c>
    </row>
    <row r="16" spans="2:15" s="192" customFormat="1" ht="12" customHeight="1">
      <c r="B16" s="193"/>
      <c r="C16" s="193"/>
      <c r="D16" s="193"/>
      <c r="E16" s="198" t="s">
        <v>106</v>
      </c>
      <c r="F16" s="193"/>
      <c r="G16" s="193"/>
      <c r="H16" s="198"/>
      <c r="J16" s="170">
        <v>15851.2</v>
      </c>
      <c r="K16" s="170">
        <v>-190.78</v>
      </c>
      <c r="L16" s="170">
        <v>29.7</v>
      </c>
      <c r="M16" s="170">
        <v>325.85</v>
      </c>
      <c r="N16" s="170">
        <v>0.027461380000569247</v>
      </c>
      <c r="O16" s="170">
        <v>16015.99746138</v>
      </c>
    </row>
    <row r="17" spans="2:15" s="192" customFormat="1" ht="12" customHeight="1">
      <c r="B17" s="193"/>
      <c r="C17" s="193"/>
      <c r="D17" s="193"/>
      <c r="E17" s="193"/>
      <c r="F17" s="198" t="s">
        <v>56</v>
      </c>
      <c r="G17" s="198"/>
      <c r="H17" s="198"/>
      <c r="J17" s="170">
        <v>15211</v>
      </c>
      <c r="K17" s="170">
        <v>-50.18</v>
      </c>
      <c r="L17" s="170">
        <v>29.7</v>
      </c>
      <c r="M17" s="170">
        <v>304.85</v>
      </c>
      <c r="N17" s="170">
        <v>0.03000000000056957</v>
      </c>
      <c r="O17" s="170">
        <v>15495.4</v>
      </c>
    </row>
    <row r="18" spans="2:15" s="192" customFormat="1" ht="12" customHeight="1">
      <c r="B18" s="193"/>
      <c r="C18" s="193"/>
      <c r="D18" s="193"/>
      <c r="E18" s="193"/>
      <c r="F18" s="198" t="s">
        <v>40</v>
      </c>
      <c r="G18" s="198"/>
      <c r="H18" s="198"/>
      <c r="J18" s="170">
        <v>640.2</v>
      </c>
      <c r="K18" s="170">
        <v>-140.6</v>
      </c>
      <c r="L18" s="170">
        <v>0</v>
      </c>
      <c r="M18" s="170">
        <v>21</v>
      </c>
      <c r="N18" s="170">
        <v>-0.0025386200000003245</v>
      </c>
      <c r="O18" s="170">
        <v>520.59746138</v>
      </c>
    </row>
    <row r="19" spans="2:15" s="192" customFormat="1" ht="12" customHeight="1">
      <c r="B19" s="193"/>
      <c r="C19" s="193"/>
      <c r="D19" s="193"/>
      <c r="E19" s="198" t="s">
        <v>328</v>
      </c>
      <c r="F19" s="193"/>
      <c r="G19" s="193"/>
      <c r="H19" s="198"/>
      <c r="J19" s="170">
        <v>62.3</v>
      </c>
      <c r="K19" s="170">
        <v>0</v>
      </c>
      <c r="L19" s="170">
        <v>0</v>
      </c>
      <c r="M19" s="170">
        <v>2.8</v>
      </c>
      <c r="N19" s="170">
        <v>0</v>
      </c>
      <c r="O19" s="170">
        <v>65.1</v>
      </c>
    </row>
    <row r="20" spans="2:15" s="194" customFormat="1" ht="12" customHeight="1">
      <c r="B20" s="196" t="s">
        <v>329</v>
      </c>
      <c r="C20" s="196"/>
      <c r="D20" s="196"/>
      <c r="E20" s="195"/>
      <c r="F20" s="196"/>
      <c r="G20" s="196"/>
      <c r="H20" s="195"/>
      <c r="J20" s="197">
        <v>299.2</v>
      </c>
      <c r="K20" s="197">
        <v>461.95348200000006</v>
      </c>
      <c r="L20" s="197">
        <v>5.684341886080802E-14</v>
      </c>
      <c r="M20" s="197">
        <v>5.684341886080802E-14</v>
      </c>
      <c r="N20" s="197">
        <v>31.846518000000007</v>
      </c>
      <c r="O20" s="197">
        <v>793</v>
      </c>
    </row>
    <row r="21" spans="2:15" s="192" customFormat="1" ht="12" customHeight="1">
      <c r="B21" s="193"/>
      <c r="C21" s="193"/>
      <c r="D21" s="193" t="s">
        <v>330</v>
      </c>
      <c r="E21" s="198"/>
      <c r="F21" s="193"/>
      <c r="G21" s="193"/>
      <c r="H21" s="198"/>
      <c r="J21" s="170">
        <v>0</v>
      </c>
      <c r="K21" s="170">
        <v>0</v>
      </c>
      <c r="L21" s="170">
        <v>5.684341886080802E-14</v>
      </c>
      <c r="M21" s="170">
        <v>5.684341886080802E-14</v>
      </c>
      <c r="N21" s="170">
        <v>5.684341886080802E-14</v>
      </c>
      <c r="O21" s="170">
        <v>0</v>
      </c>
    </row>
    <row r="22" spans="2:15" s="192" customFormat="1" ht="12" customHeight="1">
      <c r="B22" s="193"/>
      <c r="C22" s="193"/>
      <c r="D22" s="198"/>
      <c r="E22" s="198" t="s">
        <v>89</v>
      </c>
      <c r="F22" s="193"/>
      <c r="G22" s="193"/>
      <c r="H22" s="198"/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</row>
    <row r="23" spans="2:15" s="192" customFormat="1" ht="12" customHeight="1">
      <c r="B23" s="193"/>
      <c r="C23" s="193"/>
      <c r="D23" s="198"/>
      <c r="E23" s="198" t="s">
        <v>60</v>
      </c>
      <c r="F23" s="193"/>
      <c r="G23" s="193"/>
      <c r="H23" s="198"/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</row>
    <row r="24" spans="2:15" s="192" customFormat="1" ht="12" customHeight="1">
      <c r="B24" s="193"/>
      <c r="C24" s="193"/>
      <c r="D24" s="193"/>
      <c r="E24" s="198" t="s">
        <v>146</v>
      </c>
      <c r="F24" s="193"/>
      <c r="G24" s="193"/>
      <c r="H24" s="198"/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</row>
    <row r="25" spans="2:15" s="192" customFormat="1" ht="12" customHeight="1">
      <c r="B25" s="193"/>
      <c r="C25" s="193"/>
      <c r="D25" s="193"/>
      <c r="E25" s="198" t="s">
        <v>62</v>
      </c>
      <c r="F25" s="193"/>
      <c r="G25" s="193"/>
      <c r="H25" s="198"/>
      <c r="J25" s="170">
        <v>0</v>
      </c>
      <c r="K25" s="170">
        <v>0</v>
      </c>
      <c r="L25" s="170">
        <v>5.684341886080802E-14</v>
      </c>
      <c r="M25" s="170">
        <v>5.684341886080802E-14</v>
      </c>
      <c r="N25" s="170">
        <v>5.684341886080802E-14</v>
      </c>
      <c r="O25" s="170">
        <v>0</v>
      </c>
    </row>
    <row r="26" spans="2:15" s="192" customFormat="1" ht="12" customHeight="1">
      <c r="B26" s="193"/>
      <c r="C26" s="193"/>
      <c r="D26" s="193" t="s">
        <v>331</v>
      </c>
      <c r="E26" s="198"/>
      <c r="F26" s="193"/>
      <c r="G26" s="193"/>
      <c r="H26" s="198"/>
      <c r="J26" s="170">
        <v>299.2</v>
      </c>
      <c r="K26" s="170">
        <v>461.95348200000006</v>
      </c>
      <c r="L26" s="170">
        <v>0</v>
      </c>
      <c r="M26" s="170">
        <v>0</v>
      </c>
      <c r="N26" s="170">
        <v>31.84651799999995</v>
      </c>
      <c r="O26" s="170">
        <v>793</v>
      </c>
    </row>
    <row r="27" spans="2:15" s="192" customFormat="1" ht="12" customHeight="1">
      <c r="B27" s="193"/>
      <c r="C27" s="193"/>
      <c r="D27" s="193"/>
      <c r="E27" s="198" t="s">
        <v>89</v>
      </c>
      <c r="F27" s="193"/>
      <c r="G27" s="193"/>
      <c r="H27" s="198"/>
      <c r="J27" s="170"/>
      <c r="K27" s="170"/>
      <c r="L27" s="170"/>
      <c r="M27" s="170"/>
      <c r="N27" s="170"/>
      <c r="O27" s="170"/>
    </row>
    <row r="28" spans="2:15" s="192" customFormat="1" ht="12" customHeight="1">
      <c r="B28" s="193"/>
      <c r="C28" s="193"/>
      <c r="D28" s="193"/>
      <c r="E28" s="198" t="s">
        <v>60</v>
      </c>
      <c r="F28" s="193"/>
      <c r="G28" s="193"/>
      <c r="H28" s="198"/>
      <c r="J28" s="170"/>
      <c r="K28" s="170"/>
      <c r="L28" s="170"/>
      <c r="M28" s="170"/>
      <c r="N28" s="170"/>
      <c r="O28" s="170"/>
    </row>
    <row r="29" spans="2:15" s="192" customFormat="1" ht="12" customHeight="1">
      <c r="B29" s="193"/>
      <c r="C29" s="193"/>
      <c r="D29" s="193"/>
      <c r="E29" s="198" t="s">
        <v>146</v>
      </c>
      <c r="F29" s="193"/>
      <c r="G29" s="193"/>
      <c r="H29" s="198"/>
      <c r="J29" s="170"/>
      <c r="K29" s="170">
        <v>-31.84651799999995</v>
      </c>
      <c r="L29" s="170">
        <v>0</v>
      </c>
      <c r="M29" s="170">
        <v>0</v>
      </c>
      <c r="N29" s="170">
        <v>31.84651799999995</v>
      </c>
      <c r="O29" s="170"/>
    </row>
    <row r="30" spans="2:15" s="192" customFormat="1" ht="12" customHeight="1">
      <c r="B30" s="193"/>
      <c r="C30" s="193"/>
      <c r="D30" s="193"/>
      <c r="E30" s="198" t="s">
        <v>62</v>
      </c>
      <c r="F30" s="193"/>
      <c r="G30" s="193"/>
      <c r="H30" s="198"/>
      <c r="J30" s="170">
        <v>299.2</v>
      </c>
      <c r="K30" s="170">
        <v>493.8</v>
      </c>
      <c r="L30" s="170">
        <v>0</v>
      </c>
      <c r="M30" s="170">
        <v>0</v>
      </c>
      <c r="N30" s="170">
        <v>0</v>
      </c>
      <c r="O30" s="170">
        <v>793</v>
      </c>
    </row>
    <row r="31" spans="2:15" s="192" customFormat="1" ht="12" customHeight="1">
      <c r="B31" s="198"/>
      <c r="C31" s="198"/>
      <c r="D31" s="198"/>
      <c r="E31" s="198"/>
      <c r="F31" s="193" t="s">
        <v>14</v>
      </c>
      <c r="G31" s="193"/>
      <c r="H31" s="198"/>
      <c r="J31" s="170">
        <v>297.7</v>
      </c>
      <c r="K31" s="170">
        <v>257.3</v>
      </c>
      <c r="L31" s="170">
        <v>0</v>
      </c>
      <c r="M31" s="170">
        <v>0</v>
      </c>
      <c r="N31" s="170">
        <v>0</v>
      </c>
      <c r="O31" s="170">
        <v>555</v>
      </c>
    </row>
    <row r="32" spans="2:15" s="192" customFormat="1" ht="12" customHeight="1">
      <c r="B32" s="193"/>
      <c r="C32" s="193"/>
      <c r="D32" s="193"/>
      <c r="E32" s="198"/>
      <c r="F32" s="193" t="s">
        <v>57</v>
      </c>
      <c r="G32" s="193"/>
      <c r="H32" s="198"/>
      <c r="J32" s="170">
        <v>1.5</v>
      </c>
      <c r="K32" s="170">
        <v>236.5</v>
      </c>
      <c r="L32" s="170">
        <v>0</v>
      </c>
      <c r="M32" s="170">
        <v>0</v>
      </c>
      <c r="N32" s="170">
        <v>0</v>
      </c>
      <c r="O32" s="170">
        <v>238</v>
      </c>
    </row>
    <row r="33" spans="2:15" s="194" customFormat="1" ht="12" customHeight="1">
      <c r="B33" s="196" t="s">
        <v>332</v>
      </c>
      <c r="C33" s="196"/>
      <c r="D33" s="196"/>
      <c r="E33" s="195"/>
      <c r="F33" s="196"/>
      <c r="G33" s="196"/>
      <c r="H33" s="195"/>
      <c r="J33" s="197">
        <v>1919.20612391</v>
      </c>
      <c r="K33" s="197">
        <v>-16.892584438717307</v>
      </c>
      <c r="L33" s="197">
        <v>31.915000000000106</v>
      </c>
      <c r="M33" s="197">
        <v>434.1</v>
      </c>
      <c r="N33" s="197">
        <v>65.27200893128273</v>
      </c>
      <c r="O33" s="197">
        <v>2433.720539471283</v>
      </c>
    </row>
    <row r="34" spans="2:15" s="192" customFormat="1" ht="12" customHeight="1">
      <c r="B34" s="193"/>
      <c r="C34" s="193"/>
      <c r="D34" s="193"/>
      <c r="E34" s="198" t="s">
        <v>89</v>
      </c>
      <c r="F34" s="193"/>
      <c r="G34" s="193"/>
      <c r="H34" s="198"/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</row>
    <row r="35" spans="2:15" s="192" customFormat="1" ht="12" customHeight="1">
      <c r="B35" s="193"/>
      <c r="C35" s="193"/>
      <c r="D35" s="193"/>
      <c r="E35" s="198" t="s">
        <v>60</v>
      </c>
      <c r="F35" s="193"/>
      <c r="G35" s="193"/>
      <c r="H35" s="198"/>
      <c r="J35" s="170">
        <v>206.69099999999997</v>
      </c>
      <c r="K35" s="170">
        <v>74.35983999999993</v>
      </c>
      <c r="L35" s="170">
        <v>0.9150000000001054</v>
      </c>
      <c r="M35" s="170">
        <v>0</v>
      </c>
      <c r="N35" s="170">
        <v>1.5265566588595902E-16</v>
      </c>
      <c r="O35" s="170">
        <v>282.01284000000004</v>
      </c>
    </row>
    <row r="36" spans="2:15" s="192" customFormat="1" ht="12" customHeight="1">
      <c r="B36" s="193"/>
      <c r="C36" s="193"/>
      <c r="D36" s="193"/>
      <c r="E36" s="198"/>
      <c r="F36" s="193" t="s">
        <v>222</v>
      </c>
      <c r="G36" s="193"/>
      <c r="H36" s="198"/>
      <c r="J36" s="170">
        <v>0</v>
      </c>
      <c r="K36" s="170">
        <v>2.6108400000000005</v>
      </c>
      <c r="L36" s="170">
        <v>-2.914335439641036E-16</v>
      </c>
      <c r="M36" s="170">
        <v>0</v>
      </c>
      <c r="N36" s="170">
        <v>1.5265566588595902E-16</v>
      </c>
      <c r="O36" s="170">
        <v>2.65784</v>
      </c>
    </row>
    <row r="37" spans="2:15" s="192" customFormat="1" ht="12" customHeight="1">
      <c r="B37" s="193"/>
      <c r="C37" s="193"/>
      <c r="D37" s="193"/>
      <c r="E37" s="198"/>
      <c r="F37" s="193" t="s">
        <v>229</v>
      </c>
      <c r="G37" s="193"/>
      <c r="H37" s="198"/>
      <c r="J37" s="170">
        <v>206.69099999999997</v>
      </c>
      <c r="K37" s="170">
        <v>71.74899999999994</v>
      </c>
      <c r="L37" s="170">
        <v>0.9150000000001057</v>
      </c>
      <c r="M37" s="170">
        <v>0</v>
      </c>
      <c r="N37" s="170">
        <v>0</v>
      </c>
      <c r="O37" s="170">
        <v>279.355</v>
      </c>
    </row>
    <row r="38" spans="2:15" s="192" customFormat="1" ht="12" customHeight="1">
      <c r="B38" s="193"/>
      <c r="C38" s="193"/>
      <c r="D38" s="193"/>
      <c r="E38" s="198" t="s">
        <v>146</v>
      </c>
      <c r="F38" s="193"/>
      <c r="G38" s="193"/>
      <c r="H38" s="198"/>
      <c r="J38" s="170">
        <v>309.39412391</v>
      </c>
      <c r="K38" s="170">
        <v>-257.37643337</v>
      </c>
      <c r="L38" s="170">
        <v>31</v>
      </c>
      <c r="M38" s="170">
        <v>436.3</v>
      </c>
      <c r="N38" s="170">
        <v>59.59</v>
      </c>
      <c r="O38" s="170">
        <v>578.9076905400001</v>
      </c>
    </row>
    <row r="39" spans="2:15" s="192" customFormat="1" ht="12" customHeight="1">
      <c r="B39" s="193"/>
      <c r="C39" s="193"/>
      <c r="D39" s="193"/>
      <c r="E39" s="198" t="s">
        <v>62</v>
      </c>
      <c r="F39" s="193"/>
      <c r="G39" s="193"/>
      <c r="H39" s="198"/>
      <c r="J39" s="170">
        <v>1403.121</v>
      </c>
      <c r="K39" s="170">
        <v>166.12400893128273</v>
      </c>
      <c r="L39" s="170">
        <v>0</v>
      </c>
      <c r="M39" s="170">
        <v>-2.2</v>
      </c>
      <c r="N39" s="170">
        <v>5.68200893128269</v>
      </c>
      <c r="O39" s="170">
        <v>1572.8000089312827</v>
      </c>
    </row>
    <row r="40" spans="2:15" s="192" customFormat="1" ht="12" customHeight="1">
      <c r="B40" s="193"/>
      <c r="C40" s="193"/>
      <c r="D40" s="193"/>
      <c r="E40" s="198"/>
      <c r="F40" s="193" t="s">
        <v>15</v>
      </c>
      <c r="G40" s="193"/>
      <c r="H40" s="199"/>
      <c r="J40" s="170">
        <v>678.521</v>
      </c>
      <c r="K40" s="170">
        <v>-0.35099999999992804</v>
      </c>
      <c r="L40" s="170">
        <v>0</v>
      </c>
      <c r="M40" s="170">
        <v>-2.2</v>
      </c>
      <c r="N40" s="170">
        <v>-0.05799999999996999</v>
      </c>
      <c r="O40" s="170">
        <v>675.96</v>
      </c>
    </row>
    <row r="41" spans="2:15" s="192" customFormat="1" ht="12" customHeight="1">
      <c r="B41" s="193"/>
      <c r="C41" s="193"/>
      <c r="D41" s="193"/>
      <c r="E41" s="198"/>
      <c r="F41" s="193" t="s">
        <v>333</v>
      </c>
      <c r="G41" s="193"/>
      <c r="H41" s="199"/>
      <c r="J41" s="170">
        <v>391.871</v>
      </c>
      <c r="K41" s="170">
        <v>111.24900000000002</v>
      </c>
      <c r="L41" s="170">
        <v>0</v>
      </c>
      <c r="M41" s="170">
        <v>-2.3</v>
      </c>
      <c r="N41" s="170">
        <v>0.04200000000003001</v>
      </c>
      <c r="O41" s="170">
        <v>500.862</v>
      </c>
    </row>
    <row r="42" spans="2:15" s="192" customFormat="1" ht="12" customHeight="1">
      <c r="B42" s="198"/>
      <c r="C42" s="198"/>
      <c r="D42" s="198"/>
      <c r="E42" s="198"/>
      <c r="F42" s="193" t="s">
        <v>334</v>
      </c>
      <c r="G42" s="193"/>
      <c r="H42" s="198"/>
      <c r="J42" s="170">
        <v>286.65</v>
      </c>
      <c r="K42" s="170">
        <v>-111.6</v>
      </c>
      <c r="L42" s="170">
        <v>0</v>
      </c>
      <c r="M42" s="170">
        <v>0.1</v>
      </c>
      <c r="N42" s="170">
        <v>-0.1</v>
      </c>
      <c r="O42" s="170">
        <v>175.098</v>
      </c>
    </row>
    <row r="43" spans="2:15" s="192" customFormat="1" ht="12" customHeight="1">
      <c r="B43" s="193"/>
      <c r="C43" s="193"/>
      <c r="D43" s="193"/>
      <c r="E43" s="193"/>
      <c r="F43" s="193" t="s">
        <v>57</v>
      </c>
      <c r="G43" s="193"/>
      <c r="H43" s="198"/>
      <c r="J43" s="170">
        <v>724.6</v>
      </c>
      <c r="K43" s="170">
        <v>166.47500893128267</v>
      </c>
      <c r="L43" s="170">
        <v>0</v>
      </c>
      <c r="M43" s="170">
        <v>0</v>
      </c>
      <c r="N43" s="170">
        <v>5.740008931282659</v>
      </c>
      <c r="O43" s="170">
        <v>896.8400089312827</v>
      </c>
    </row>
    <row r="44" spans="2:15" s="194" customFormat="1" ht="12" customHeight="1">
      <c r="B44" s="196" t="s">
        <v>335</v>
      </c>
      <c r="C44" s="196"/>
      <c r="D44" s="196"/>
      <c r="E44" s="196"/>
      <c r="F44" s="196"/>
      <c r="G44" s="196"/>
      <c r="H44" s="195"/>
      <c r="J44" s="197">
        <v>42865.74836803162</v>
      </c>
      <c r="K44" s="197">
        <v>8298.043459312681</v>
      </c>
      <c r="L44" s="197">
        <v>3282.352352657702</v>
      </c>
      <c r="M44" s="197">
        <v>2133.809926292263</v>
      </c>
      <c r="N44" s="197">
        <v>87.39070734090407</v>
      </c>
      <c r="O44" s="197">
        <v>56667.29501876745</v>
      </c>
    </row>
    <row r="45" spans="2:15" s="192" customFormat="1" ht="12" customHeight="1">
      <c r="B45" s="193"/>
      <c r="C45" s="193"/>
      <c r="D45" s="193" t="s">
        <v>336</v>
      </c>
      <c r="E45" s="198"/>
      <c r="F45" s="193"/>
      <c r="G45" s="193"/>
      <c r="H45" s="198"/>
      <c r="J45" s="170">
        <v>12764.62059881562</v>
      </c>
      <c r="K45" s="170">
        <v>2853.239280760001</v>
      </c>
      <c r="L45" s="170">
        <v>1668.188768293869</v>
      </c>
      <c r="M45" s="170">
        <v>491.79029991800275</v>
      </c>
      <c r="N45" s="170">
        <v>-80.69769922345918</v>
      </c>
      <c r="O45" s="170">
        <v>17697.090059268987</v>
      </c>
    </row>
    <row r="46" spans="2:15" s="192" customFormat="1" ht="12" customHeight="1">
      <c r="B46" s="193"/>
      <c r="C46" s="193"/>
      <c r="D46" s="193" t="s">
        <v>337</v>
      </c>
      <c r="E46" s="198"/>
      <c r="F46" s="193"/>
      <c r="G46" s="193"/>
      <c r="H46" s="198"/>
      <c r="J46" s="170">
        <v>11877.603976086253</v>
      </c>
      <c r="K46" s="170">
        <v>2446.664937980001</v>
      </c>
      <c r="L46" s="170">
        <v>1562.2868001411734</v>
      </c>
      <c r="M46" s="170">
        <v>444.6112675294333</v>
      </c>
      <c r="N46" s="170">
        <v>0.03513665663097498</v>
      </c>
      <c r="O46" s="170">
        <v>16331.151803940227</v>
      </c>
    </row>
    <row r="47" spans="2:15" s="192" customFormat="1" ht="12" customHeight="1">
      <c r="B47" s="193"/>
      <c r="C47" s="193"/>
      <c r="D47" s="193"/>
      <c r="E47" s="198" t="s">
        <v>338</v>
      </c>
      <c r="F47" s="193"/>
      <c r="G47" s="193"/>
      <c r="H47" s="198"/>
      <c r="J47" s="170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</row>
    <row r="48" spans="2:15" s="192" customFormat="1" ht="12" customHeight="1">
      <c r="B48" s="193"/>
      <c r="C48" s="193"/>
      <c r="D48" s="193"/>
      <c r="E48" s="198" t="s">
        <v>339</v>
      </c>
      <c r="F48" s="193"/>
      <c r="G48" s="193"/>
      <c r="H48" s="198"/>
      <c r="J48" s="170">
        <v>11820.437573257017</v>
      </c>
      <c r="K48" s="170">
        <v>2489.061899949736</v>
      </c>
      <c r="L48" s="170">
        <v>1562.2868001411734</v>
      </c>
      <c r="M48" s="170">
        <v>431.09797206732696</v>
      </c>
      <c r="N48" s="170">
        <v>0</v>
      </c>
      <c r="O48" s="170">
        <v>16302.817059562254</v>
      </c>
    </row>
    <row r="49" spans="2:15" s="192" customFormat="1" ht="12" customHeight="1">
      <c r="B49" s="193"/>
      <c r="C49" s="193"/>
      <c r="D49" s="193"/>
      <c r="E49" s="198"/>
      <c r="F49" s="193" t="s">
        <v>222</v>
      </c>
      <c r="G49" s="193"/>
      <c r="H49" s="198"/>
      <c r="J49" s="170">
        <v>10338.6056904682</v>
      </c>
      <c r="K49" s="170">
        <v>2652.9191401465414</v>
      </c>
      <c r="L49" s="170">
        <v>1470.8968001411733</v>
      </c>
      <c r="M49" s="170">
        <v>392.2703870368696</v>
      </c>
      <c r="N49" s="170">
        <v>0</v>
      </c>
      <c r="O49" s="170">
        <v>14854.672877646215</v>
      </c>
    </row>
    <row r="50" spans="2:15" s="192" customFormat="1" ht="12" customHeight="1">
      <c r="B50" s="193"/>
      <c r="C50" s="193"/>
      <c r="D50" s="193"/>
      <c r="E50" s="198"/>
      <c r="F50" s="193" t="s">
        <v>229</v>
      </c>
      <c r="G50" s="193"/>
      <c r="H50" s="198"/>
      <c r="J50" s="170">
        <v>1481.831882788818</v>
      </c>
      <c r="K50" s="170">
        <v>-163.85724019680558</v>
      </c>
      <c r="L50" s="170">
        <v>91.39</v>
      </c>
      <c r="M50" s="170">
        <v>38.82758503045741</v>
      </c>
      <c r="N50" s="170">
        <v>0</v>
      </c>
      <c r="O50" s="170">
        <v>1448.1441819160386</v>
      </c>
    </row>
    <row r="51" spans="2:15" s="192" customFormat="1" ht="12" customHeight="1">
      <c r="B51" s="193"/>
      <c r="C51" s="193"/>
      <c r="D51" s="193"/>
      <c r="E51" s="198" t="s">
        <v>146</v>
      </c>
      <c r="F51" s="193"/>
      <c r="G51" s="193"/>
      <c r="H51" s="198"/>
      <c r="J51" s="170">
        <v>0</v>
      </c>
      <c r="K51" s="170">
        <v>-5.77792674</v>
      </c>
      <c r="L51" s="170">
        <v>0</v>
      </c>
      <c r="M51" s="170">
        <v>10.04</v>
      </c>
      <c r="N51" s="170">
        <v>0</v>
      </c>
      <c r="O51" s="170">
        <v>4.2599094299999996</v>
      </c>
    </row>
    <row r="52" spans="2:15" s="192" customFormat="1" ht="12" customHeight="1">
      <c r="B52" s="193"/>
      <c r="C52" s="193"/>
      <c r="D52" s="193"/>
      <c r="E52" s="198" t="s">
        <v>340</v>
      </c>
      <c r="F52" s="193"/>
      <c r="G52" s="193"/>
      <c r="H52" s="199"/>
      <c r="J52" s="170">
        <v>57.16640282923544</v>
      </c>
      <c r="K52" s="170">
        <v>-36.619035229734884</v>
      </c>
      <c r="L52" s="170">
        <v>0</v>
      </c>
      <c r="M52" s="170">
        <v>3.47329546210632</v>
      </c>
      <c r="N52" s="170">
        <v>0.03513665663097498</v>
      </c>
      <c r="O52" s="170">
        <v>24.074834947972732</v>
      </c>
    </row>
    <row r="53" spans="2:15" s="192" customFormat="1" ht="12" customHeight="1">
      <c r="B53" s="193"/>
      <c r="C53" s="193"/>
      <c r="D53" s="193"/>
      <c r="E53" s="198"/>
      <c r="F53" s="193" t="s">
        <v>15</v>
      </c>
      <c r="G53" s="193"/>
      <c r="H53" s="199"/>
      <c r="J53" s="170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</row>
    <row r="54" spans="2:15" s="192" customFormat="1" ht="12" customHeight="1">
      <c r="B54" s="193"/>
      <c r="C54" s="193"/>
      <c r="D54" s="193"/>
      <c r="E54" s="193"/>
      <c r="F54" s="193" t="s">
        <v>333</v>
      </c>
      <c r="G54" s="193"/>
      <c r="H54" s="198"/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</row>
    <row r="55" spans="2:15" s="192" customFormat="1" ht="12" customHeight="1">
      <c r="B55" s="193"/>
      <c r="C55" s="193"/>
      <c r="D55" s="193"/>
      <c r="E55" s="198"/>
      <c r="F55" s="193" t="s">
        <v>334</v>
      </c>
      <c r="G55" s="193"/>
      <c r="H55" s="198"/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</row>
    <row r="56" spans="2:15" s="192" customFormat="1" ht="12" customHeight="1">
      <c r="B56" s="193"/>
      <c r="C56" s="193"/>
      <c r="D56" s="193"/>
      <c r="E56" s="198"/>
      <c r="F56" s="193" t="s">
        <v>57</v>
      </c>
      <c r="G56" s="193"/>
      <c r="H56" s="198"/>
      <c r="J56" s="170">
        <v>57.16640282923544</v>
      </c>
      <c r="K56" s="170">
        <v>-36.619035229734884</v>
      </c>
      <c r="L56" s="170">
        <v>0</v>
      </c>
      <c r="M56" s="170">
        <v>3.47329546210632</v>
      </c>
      <c r="N56" s="170">
        <v>0.03513665663097498</v>
      </c>
      <c r="O56" s="170">
        <v>24.074834947972732</v>
      </c>
    </row>
    <row r="57" spans="2:15" s="49" customFormat="1" ht="12" customHeight="1">
      <c r="B57" s="163"/>
      <c r="C57" s="163"/>
      <c r="D57" s="163"/>
      <c r="E57" s="163"/>
      <c r="F57" s="163"/>
      <c r="G57" s="163"/>
      <c r="H57" s="163"/>
      <c r="I57" s="154"/>
      <c r="J57" s="154"/>
      <c r="K57" s="154"/>
      <c r="L57" s="154"/>
      <c r="M57" s="154"/>
      <c r="N57" s="154"/>
      <c r="O57" s="154"/>
    </row>
    <row r="58" spans="3:15" s="146" customFormat="1" ht="12" customHeight="1">
      <c r="C58" s="168" t="s">
        <v>437</v>
      </c>
      <c r="D58" s="169"/>
      <c r="E58" s="169"/>
      <c r="F58" s="169"/>
      <c r="G58" s="169"/>
      <c r="H58" s="169"/>
      <c r="I58" s="169"/>
      <c r="J58" s="169"/>
      <c r="K58" s="169"/>
      <c r="L58" s="170"/>
      <c r="M58" s="170"/>
      <c r="O58" s="162"/>
    </row>
    <row r="59" spans="2:15" s="146" customFormat="1" ht="12" customHeight="1">
      <c r="B59" s="171"/>
      <c r="C59" s="171"/>
      <c r="D59" s="171"/>
      <c r="E59" s="171"/>
      <c r="F59" s="172"/>
      <c r="G59" s="172"/>
      <c r="H59" s="172"/>
      <c r="I59" s="172"/>
      <c r="J59" s="172"/>
      <c r="K59" s="172"/>
      <c r="L59" s="172"/>
      <c r="M59" s="172"/>
      <c r="N59" s="172"/>
      <c r="O59" s="172"/>
    </row>
    <row r="60" spans="2:15" s="146" customFormat="1" ht="9" customHeight="1">
      <c r="B60" s="149"/>
      <c r="C60" s="157"/>
      <c r="D60" s="157"/>
      <c r="E60" s="157"/>
      <c r="F60" s="157"/>
      <c r="G60" s="157"/>
      <c r="H60" s="157"/>
      <c r="I60" s="157"/>
      <c r="J60" s="157"/>
      <c r="K60" s="158"/>
      <c r="L60" s="158"/>
      <c r="M60" s="158"/>
      <c r="N60" s="158"/>
      <c r="O60" s="130"/>
    </row>
    <row r="61" spans="6:15" s="146" customFormat="1" ht="23.25" customHeight="1">
      <c r="F61" s="162"/>
      <c r="G61" s="162"/>
      <c r="H61" s="162"/>
      <c r="I61" s="162"/>
      <c r="J61" s="179">
        <v>2003</v>
      </c>
      <c r="K61" s="180" t="s">
        <v>324</v>
      </c>
      <c r="L61" s="181"/>
      <c r="M61" s="181"/>
      <c r="N61" s="181"/>
      <c r="O61" s="182">
        <v>2004</v>
      </c>
    </row>
    <row r="62" spans="2:15" s="146" customFormat="1" ht="16.5" customHeight="1">
      <c r="B62" s="140" t="s">
        <v>1</v>
      </c>
      <c r="C62" s="45"/>
      <c r="D62" s="45"/>
      <c r="E62" s="45"/>
      <c r="F62" s="49"/>
      <c r="G62" s="49"/>
      <c r="H62" s="49"/>
      <c r="I62" s="49"/>
      <c r="J62" s="151"/>
      <c r="K62" s="152" t="s">
        <v>325</v>
      </c>
      <c r="L62" s="153" t="s">
        <v>441</v>
      </c>
      <c r="M62" s="153" t="s">
        <v>442</v>
      </c>
      <c r="N62" s="152" t="s">
        <v>443</v>
      </c>
      <c r="O62" s="49"/>
    </row>
    <row r="63" spans="6:14" s="140" customFormat="1" ht="12" customHeight="1">
      <c r="F63" s="154"/>
      <c r="G63" s="154"/>
      <c r="H63" s="154"/>
      <c r="I63" s="155"/>
      <c r="J63" s="151"/>
      <c r="K63" s="156"/>
      <c r="L63" s="159" t="s">
        <v>444</v>
      </c>
      <c r="M63" s="159" t="s">
        <v>445</v>
      </c>
      <c r="N63" s="160" t="s">
        <v>446</v>
      </c>
    </row>
    <row r="64" spans="2:15" s="146" customFormat="1" ht="9" customHeight="1">
      <c r="B64" s="117"/>
      <c r="C64" s="117"/>
      <c r="D64" s="117"/>
      <c r="E64" s="117"/>
      <c r="F64" s="161"/>
      <c r="G64" s="161"/>
      <c r="H64" s="161"/>
      <c r="I64" s="161"/>
      <c r="J64" s="161"/>
      <c r="K64" s="161"/>
      <c r="L64" s="161"/>
      <c r="M64" s="161"/>
      <c r="N64" s="161"/>
      <c r="O64" s="161"/>
    </row>
    <row r="65" spans="6:15" s="45" customFormat="1" ht="12" customHeight="1">
      <c r="F65" s="49"/>
      <c r="G65" s="49"/>
      <c r="H65" s="49"/>
      <c r="I65" s="162"/>
      <c r="J65" s="162"/>
      <c r="K65" s="162"/>
      <c r="L65" s="162"/>
      <c r="M65" s="162"/>
      <c r="N65" s="162"/>
      <c r="O65" s="162"/>
    </row>
    <row r="66" spans="2:15" s="192" customFormat="1" ht="12" customHeight="1">
      <c r="B66" s="193"/>
      <c r="C66" s="193"/>
      <c r="D66" s="193" t="s">
        <v>341</v>
      </c>
      <c r="E66" s="198"/>
      <c r="F66" s="193"/>
      <c r="G66" s="193"/>
      <c r="H66" s="198"/>
      <c r="J66" s="170">
        <v>887.0166227293665</v>
      </c>
      <c r="K66" s="170">
        <v>406.57434278</v>
      </c>
      <c r="L66" s="170">
        <v>105.90196815269576</v>
      </c>
      <c r="M66" s="170">
        <v>47.179032388569475</v>
      </c>
      <c r="N66" s="170">
        <v>-80.73283588009016</v>
      </c>
      <c r="O66" s="170">
        <v>1365.9382553287578</v>
      </c>
    </row>
    <row r="67" spans="2:15" s="192" customFormat="1" ht="12" customHeight="1">
      <c r="B67" s="193"/>
      <c r="C67" s="193"/>
      <c r="D67" s="193"/>
      <c r="E67" s="198" t="s">
        <v>338</v>
      </c>
      <c r="F67" s="193"/>
      <c r="G67" s="193"/>
      <c r="H67" s="198"/>
      <c r="J67" s="170">
        <v>0</v>
      </c>
      <c r="K67" s="170">
        <v>0</v>
      </c>
      <c r="L67" s="170">
        <v>0</v>
      </c>
      <c r="M67" s="170">
        <v>0</v>
      </c>
      <c r="N67" s="170">
        <v>0</v>
      </c>
      <c r="O67" s="170">
        <v>0</v>
      </c>
    </row>
    <row r="68" spans="2:15" s="192" customFormat="1" ht="12" customHeight="1">
      <c r="B68" s="193"/>
      <c r="C68" s="193"/>
      <c r="D68" s="193"/>
      <c r="E68" s="198" t="s">
        <v>339</v>
      </c>
      <c r="F68" s="193"/>
      <c r="G68" s="193"/>
      <c r="H68" s="198"/>
      <c r="J68" s="170">
        <v>864.9954644486121</v>
      </c>
      <c r="K68" s="170">
        <v>404.8974066943217</v>
      </c>
      <c r="L68" s="170">
        <v>105.90196815269576</v>
      </c>
      <c r="M68" s="170">
        <v>40.139032388569476</v>
      </c>
      <c r="N68" s="170">
        <v>-80.69633073815163</v>
      </c>
      <c r="O68" s="170">
        <v>1335.2646698031135</v>
      </c>
    </row>
    <row r="69" spans="2:15" s="192" customFormat="1" ht="12" customHeight="1">
      <c r="B69" s="193"/>
      <c r="C69" s="193"/>
      <c r="D69" s="193"/>
      <c r="E69" s="198"/>
      <c r="F69" s="193" t="s">
        <v>222</v>
      </c>
      <c r="G69" s="193"/>
      <c r="H69" s="198"/>
      <c r="J69" s="170">
        <v>391.24594174626543</v>
      </c>
      <c r="K69" s="170">
        <v>322.3053884436753</v>
      </c>
      <c r="L69" s="170">
        <v>70.30839824804403</v>
      </c>
      <c r="M69" s="170">
        <v>22.464571877344497</v>
      </c>
      <c r="N69" s="170">
        <v>-113.65716113354523</v>
      </c>
      <c r="O69" s="170">
        <v>692.6558089918433</v>
      </c>
    </row>
    <row r="70" spans="2:15" s="192" customFormat="1" ht="12" customHeight="1">
      <c r="B70" s="193"/>
      <c r="C70" s="193"/>
      <c r="D70" s="193"/>
      <c r="E70" s="198"/>
      <c r="F70" s="193" t="s">
        <v>229</v>
      </c>
      <c r="G70" s="193"/>
      <c r="H70" s="198"/>
      <c r="J70" s="170">
        <v>473.74952270234667</v>
      </c>
      <c r="K70" s="170">
        <v>82.59201825064642</v>
      </c>
      <c r="L70" s="170">
        <v>35.59356990465174</v>
      </c>
      <c r="M70" s="170">
        <v>17.674460511224982</v>
      </c>
      <c r="N70" s="170">
        <v>32.9608303953936</v>
      </c>
      <c r="O70" s="170">
        <v>642.6088608112703</v>
      </c>
    </row>
    <row r="71" spans="2:15" s="192" customFormat="1" ht="12" customHeight="1">
      <c r="B71" s="193"/>
      <c r="C71" s="193"/>
      <c r="D71" s="193"/>
      <c r="E71" s="198" t="s">
        <v>146</v>
      </c>
      <c r="F71" s="193"/>
      <c r="G71" s="193"/>
      <c r="H71" s="198"/>
      <c r="J71" s="170">
        <v>1.78976724</v>
      </c>
      <c r="K71" s="170">
        <v>0.24859608999999996</v>
      </c>
      <c r="L71" s="170">
        <v>0</v>
      </c>
      <c r="M71" s="170">
        <v>3.94</v>
      </c>
      <c r="N71" s="170">
        <v>0</v>
      </c>
      <c r="O71" s="170">
        <v>5.978699626828324</v>
      </c>
    </row>
    <row r="72" spans="2:15" s="192" customFormat="1" ht="12" customHeight="1">
      <c r="B72" s="193"/>
      <c r="C72" s="193"/>
      <c r="D72" s="193"/>
      <c r="E72" s="198" t="s">
        <v>340</v>
      </c>
      <c r="F72" s="193"/>
      <c r="G72" s="193"/>
      <c r="H72" s="199"/>
      <c r="J72" s="170">
        <v>20.231391040754467</v>
      </c>
      <c r="K72" s="170">
        <v>1.4283399956782965</v>
      </c>
      <c r="L72" s="170">
        <v>0</v>
      </c>
      <c r="M72" s="170">
        <v>3.1</v>
      </c>
      <c r="N72" s="170">
        <v>-0.03650514193853738</v>
      </c>
      <c r="O72" s="170">
        <v>24.69488589881593</v>
      </c>
    </row>
    <row r="73" spans="2:15" s="192" customFormat="1" ht="12" customHeight="1">
      <c r="B73" s="193"/>
      <c r="C73" s="193"/>
      <c r="D73" s="193"/>
      <c r="E73" s="198"/>
      <c r="F73" s="193" t="s">
        <v>15</v>
      </c>
      <c r="G73" s="193"/>
      <c r="H73" s="199"/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</row>
    <row r="74" spans="2:15" s="192" customFormat="1" ht="12" customHeight="1">
      <c r="B74" s="193"/>
      <c r="C74" s="193"/>
      <c r="D74" s="193"/>
      <c r="E74" s="193"/>
      <c r="F74" s="193" t="s">
        <v>333</v>
      </c>
      <c r="G74" s="193"/>
      <c r="H74" s="198"/>
      <c r="J74" s="170">
        <v>0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</row>
    <row r="75" spans="2:15" s="192" customFormat="1" ht="12" customHeight="1">
      <c r="B75" s="193"/>
      <c r="C75" s="193"/>
      <c r="D75" s="193"/>
      <c r="E75" s="198"/>
      <c r="F75" s="193" t="s">
        <v>334</v>
      </c>
      <c r="G75" s="193"/>
      <c r="H75" s="198"/>
      <c r="J75" s="170">
        <v>0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</row>
    <row r="76" spans="2:15" s="192" customFormat="1" ht="12" customHeight="1">
      <c r="B76" s="193"/>
      <c r="C76" s="193"/>
      <c r="D76" s="193"/>
      <c r="E76" s="198"/>
      <c r="F76" s="193" t="s">
        <v>57</v>
      </c>
      <c r="G76" s="193"/>
      <c r="H76" s="198"/>
      <c r="J76" s="170">
        <v>20.231391040754467</v>
      </c>
      <c r="K76" s="170">
        <v>1.4283399956782965</v>
      </c>
      <c r="L76" s="170">
        <v>0</v>
      </c>
      <c r="M76" s="170">
        <v>3.1</v>
      </c>
      <c r="N76" s="170">
        <v>-0.03650514193853738</v>
      </c>
      <c r="O76" s="170">
        <v>24.69488589881593</v>
      </c>
    </row>
    <row r="77" spans="2:15" s="192" customFormat="1" ht="12" customHeight="1">
      <c r="B77" s="193"/>
      <c r="C77" s="193"/>
      <c r="D77" s="193" t="s">
        <v>342</v>
      </c>
      <c r="E77" s="198"/>
      <c r="F77" s="193"/>
      <c r="G77" s="193"/>
      <c r="H77" s="198"/>
      <c r="J77" s="170">
        <v>30101.127769216004</v>
      </c>
      <c r="K77" s="170">
        <v>5444.80417855268</v>
      </c>
      <c r="L77" s="170">
        <v>1614.1635843638328</v>
      </c>
      <c r="M77" s="170">
        <v>1642.01962637426</v>
      </c>
      <c r="N77" s="170">
        <v>168.08840656436325</v>
      </c>
      <c r="O77" s="170">
        <v>38970.204959498464</v>
      </c>
    </row>
    <row r="78" spans="2:15" s="192" customFormat="1" ht="12" customHeight="1">
      <c r="B78" s="193"/>
      <c r="C78" s="193"/>
      <c r="D78" s="193"/>
      <c r="E78" s="198" t="s">
        <v>89</v>
      </c>
      <c r="F78" s="193"/>
      <c r="G78" s="193"/>
      <c r="H78" s="198"/>
      <c r="J78" s="170">
        <v>13680.513034595995</v>
      </c>
      <c r="K78" s="170">
        <v>1563.11829906</v>
      </c>
      <c r="L78" s="170">
        <v>962.1</v>
      </c>
      <c r="M78" s="170">
        <v>1188.2</v>
      </c>
      <c r="N78" s="170">
        <v>18.817737230431284</v>
      </c>
      <c r="O78" s="170">
        <v>17412.749070886428</v>
      </c>
    </row>
    <row r="79" spans="2:15" s="192" customFormat="1" ht="12" customHeight="1">
      <c r="B79" s="193"/>
      <c r="C79" s="193"/>
      <c r="D79" s="193"/>
      <c r="E79" s="198"/>
      <c r="F79" s="193" t="s">
        <v>343</v>
      </c>
      <c r="G79" s="193"/>
      <c r="H79" s="198"/>
      <c r="J79" s="170">
        <v>11789.876998153706</v>
      </c>
      <c r="K79" s="170">
        <v>1330.8106573</v>
      </c>
      <c r="L79" s="170">
        <v>962.1</v>
      </c>
      <c r="M79" s="170">
        <v>1188.2</v>
      </c>
      <c r="N79" s="170">
        <v>18.853773672721083</v>
      </c>
      <c r="O79" s="170">
        <v>15289.841429126429</v>
      </c>
    </row>
    <row r="80" spans="2:15" s="192" customFormat="1" ht="12" customHeight="1">
      <c r="B80" s="193"/>
      <c r="C80" s="193"/>
      <c r="D80" s="193"/>
      <c r="E80" s="198"/>
      <c r="F80" s="193" t="s">
        <v>11</v>
      </c>
      <c r="G80" s="193"/>
      <c r="H80" s="198"/>
      <c r="J80" s="170">
        <v>1890.6360364422899</v>
      </c>
      <c r="K80" s="170">
        <v>232.30764175999997</v>
      </c>
      <c r="L80" s="170">
        <v>0</v>
      </c>
      <c r="M80" s="170">
        <v>0</v>
      </c>
      <c r="N80" s="170">
        <v>-0.03603644228979874</v>
      </c>
      <c r="O80" s="170">
        <v>2122.90764176</v>
      </c>
    </row>
    <row r="81" spans="2:15" s="192" customFormat="1" ht="12" customHeight="1">
      <c r="B81" s="193"/>
      <c r="C81" s="193"/>
      <c r="D81" s="193"/>
      <c r="E81" s="198" t="s">
        <v>60</v>
      </c>
      <c r="F81" s="193"/>
      <c r="G81" s="193"/>
      <c r="H81" s="198"/>
      <c r="J81" s="170">
        <v>8482.10968337</v>
      </c>
      <c r="K81" s="170">
        <v>1461.9210432799996</v>
      </c>
      <c r="L81" s="170">
        <v>640.6635843638326</v>
      </c>
      <c r="M81" s="170">
        <v>45.79292183636605</v>
      </c>
      <c r="N81" s="170">
        <v>0</v>
      </c>
      <c r="O81" s="170">
        <v>10630.487232850199</v>
      </c>
    </row>
    <row r="82" spans="2:15" s="192" customFormat="1" ht="12" customHeight="1">
      <c r="B82" s="193"/>
      <c r="C82" s="193"/>
      <c r="D82" s="193"/>
      <c r="E82" s="198"/>
      <c r="F82" s="193" t="s">
        <v>222</v>
      </c>
      <c r="G82" s="193"/>
      <c r="H82" s="198"/>
      <c r="J82" s="170">
        <v>8023.0144922</v>
      </c>
      <c r="K82" s="170">
        <v>227.07866756999965</v>
      </c>
      <c r="L82" s="170">
        <v>495.00558958619996</v>
      </c>
      <c r="M82" s="170">
        <v>26.236492603565775</v>
      </c>
      <c r="N82" s="170">
        <v>0</v>
      </c>
      <c r="O82" s="170">
        <v>8771.335241959767</v>
      </c>
    </row>
    <row r="83" spans="2:15" s="192" customFormat="1" ht="12" customHeight="1">
      <c r="B83" s="193"/>
      <c r="C83" s="193"/>
      <c r="D83" s="193"/>
      <c r="E83" s="198"/>
      <c r="F83" s="193" t="s">
        <v>229</v>
      </c>
      <c r="G83" s="193"/>
      <c r="H83" s="198"/>
      <c r="J83" s="170">
        <v>459.09519116999996</v>
      </c>
      <c r="K83" s="170">
        <v>1234.84237571</v>
      </c>
      <c r="L83" s="170">
        <v>145.65799477763267</v>
      </c>
      <c r="M83" s="170">
        <v>19.556429232800276</v>
      </c>
      <c r="N83" s="170">
        <v>0</v>
      </c>
      <c r="O83" s="170">
        <v>1859.151990890433</v>
      </c>
    </row>
    <row r="84" spans="2:15" s="192" customFormat="1" ht="12" customHeight="1">
      <c r="B84" s="193"/>
      <c r="C84" s="193"/>
      <c r="D84" s="193"/>
      <c r="E84" s="198" t="s">
        <v>146</v>
      </c>
      <c r="F84" s="193"/>
      <c r="G84" s="193"/>
      <c r="H84" s="198"/>
      <c r="J84" s="170">
        <v>223.70284512</v>
      </c>
      <c r="K84" s="170">
        <v>-344.13515986999994</v>
      </c>
      <c r="L84" s="170">
        <v>11.4</v>
      </c>
      <c r="M84" s="170">
        <v>365.6</v>
      </c>
      <c r="N84" s="170">
        <v>149.26</v>
      </c>
      <c r="O84" s="170">
        <v>405.82907576</v>
      </c>
    </row>
    <row r="85" spans="2:15" s="192" customFormat="1" ht="12" customHeight="1">
      <c r="B85" s="193"/>
      <c r="C85" s="193"/>
      <c r="D85" s="193"/>
      <c r="E85" s="198" t="s">
        <v>62</v>
      </c>
      <c r="F85" s="193"/>
      <c r="G85" s="193"/>
      <c r="H85" s="199"/>
      <c r="J85" s="170">
        <v>7714.80220613001</v>
      </c>
      <c r="K85" s="170">
        <v>2763.899996082681</v>
      </c>
      <c r="L85" s="170">
        <v>0</v>
      </c>
      <c r="M85" s="170">
        <v>42.4267045378937</v>
      </c>
      <c r="N85" s="170">
        <v>0.010669333931986102</v>
      </c>
      <c r="O85" s="170">
        <v>10521.139580001836</v>
      </c>
    </row>
    <row r="86" spans="2:15" s="192" customFormat="1" ht="12" customHeight="1">
      <c r="B86" s="193"/>
      <c r="C86" s="193"/>
      <c r="D86" s="193"/>
      <c r="E86" s="198"/>
      <c r="F86" s="193" t="s">
        <v>14</v>
      </c>
      <c r="G86" s="193"/>
      <c r="H86" s="199"/>
      <c r="J86" s="170">
        <v>3173.7</v>
      </c>
      <c r="K86" s="170">
        <v>1343.209300848624</v>
      </c>
      <c r="L86" s="170">
        <v>0</v>
      </c>
      <c r="M86" s="170">
        <v>0</v>
      </c>
      <c r="N86" s="170">
        <v>0.009300848624434366</v>
      </c>
      <c r="O86" s="170">
        <v>4516.909300848624</v>
      </c>
    </row>
    <row r="87" spans="2:15" s="192" customFormat="1" ht="12" customHeight="1">
      <c r="B87" s="193"/>
      <c r="C87" s="193"/>
      <c r="D87" s="193"/>
      <c r="E87" s="198"/>
      <c r="F87" s="193" t="s">
        <v>15</v>
      </c>
      <c r="G87" s="193"/>
      <c r="H87" s="163"/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</row>
    <row r="88" spans="2:15" s="192" customFormat="1" ht="12" customHeight="1">
      <c r="B88" s="193"/>
      <c r="C88" s="193"/>
      <c r="D88" s="193"/>
      <c r="E88" s="198"/>
      <c r="F88" s="193" t="s">
        <v>333</v>
      </c>
      <c r="G88" s="193"/>
      <c r="H88" s="163"/>
      <c r="J88" s="154">
        <v>0</v>
      </c>
      <c r="K88" s="154">
        <v>0</v>
      </c>
      <c r="L88" s="154">
        <v>0</v>
      </c>
      <c r="M88" s="154">
        <v>0</v>
      </c>
      <c r="N88" s="154">
        <v>0</v>
      </c>
      <c r="O88" s="154">
        <v>0</v>
      </c>
    </row>
    <row r="89" spans="2:15" s="200" customFormat="1" ht="12" customHeight="1">
      <c r="B89" s="169"/>
      <c r="C89" s="169"/>
      <c r="D89" s="169"/>
      <c r="E89" s="169"/>
      <c r="F89" s="169" t="s">
        <v>334</v>
      </c>
      <c r="G89" s="169"/>
      <c r="H89" s="169"/>
      <c r="J89" s="170">
        <v>0</v>
      </c>
      <c r="K89" s="170">
        <v>0</v>
      </c>
      <c r="L89" s="170">
        <v>0</v>
      </c>
      <c r="M89" s="170">
        <v>0</v>
      </c>
      <c r="N89" s="154">
        <v>0</v>
      </c>
      <c r="O89" s="154">
        <v>0</v>
      </c>
    </row>
    <row r="90" spans="2:15" s="192" customFormat="1" ht="12" customHeight="1">
      <c r="B90" s="193"/>
      <c r="C90" s="193"/>
      <c r="D90" s="193"/>
      <c r="E90" s="193"/>
      <c r="F90" s="193" t="s">
        <v>57</v>
      </c>
      <c r="G90" s="193"/>
      <c r="H90" s="193"/>
      <c r="J90" s="170">
        <v>4541.10220613001</v>
      </c>
      <c r="K90" s="170">
        <v>1420.6906952340569</v>
      </c>
      <c r="L90" s="170">
        <v>0</v>
      </c>
      <c r="M90" s="170">
        <v>42.4267045378937</v>
      </c>
      <c r="N90" s="170">
        <v>0.0013684853075517367</v>
      </c>
      <c r="O90" s="170">
        <v>6004.230279153211</v>
      </c>
    </row>
    <row r="91" spans="2:15" s="192" customFormat="1" ht="12" customHeight="1">
      <c r="B91" s="193"/>
      <c r="C91" s="193"/>
      <c r="D91" s="193"/>
      <c r="E91" s="193"/>
      <c r="F91" s="193" t="s">
        <v>17</v>
      </c>
      <c r="G91" s="193"/>
      <c r="H91" s="193"/>
      <c r="J91" s="170"/>
      <c r="K91" s="170"/>
      <c r="L91" s="170"/>
      <c r="M91" s="170"/>
      <c r="N91" s="170"/>
      <c r="O91" s="170"/>
    </row>
    <row r="92" spans="2:15" s="192" customFormat="1" ht="12" customHeight="1">
      <c r="B92" s="193"/>
      <c r="C92" s="193"/>
      <c r="D92" s="193"/>
      <c r="E92" s="193"/>
      <c r="F92" s="193"/>
      <c r="G92" s="193"/>
      <c r="H92" s="198"/>
      <c r="J92" s="170"/>
      <c r="K92" s="170"/>
      <c r="L92" s="170"/>
      <c r="M92" s="170"/>
      <c r="N92" s="170"/>
      <c r="O92" s="170"/>
    </row>
    <row r="93" spans="2:15" s="192" customFormat="1" ht="12" customHeight="1">
      <c r="B93" s="193" t="s">
        <v>346</v>
      </c>
      <c r="C93" s="193"/>
      <c r="D93" s="193"/>
      <c r="E93" s="198"/>
      <c r="F93" s="193"/>
      <c r="G93" s="193"/>
      <c r="H93" s="198"/>
      <c r="J93" s="170">
        <v>98493.99143963144</v>
      </c>
      <c r="K93" s="170">
        <v>6742.298353378699</v>
      </c>
      <c r="L93" s="170">
        <v>-3521.5362181032538</v>
      </c>
      <c r="M93" s="170">
        <v>3933.718691916735</v>
      </c>
      <c r="N93" s="170">
        <v>520.6157194243646</v>
      </c>
      <c r="O93" s="170">
        <v>106169.05233908698</v>
      </c>
    </row>
    <row r="94" spans="2:15" s="192" customFormat="1" ht="12" customHeight="1">
      <c r="B94" s="193"/>
      <c r="C94" s="193"/>
      <c r="D94" s="193"/>
      <c r="E94" s="193"/>
      <c r="F94" s="193"/>
      <c r="G94" s="193"/>
      <c r="H94" s="198"/>
      <c r="J94" s="170"/>
      <c r="K94" s="170"/>
      <c r="L94" s="170"/>
      <c r="M94" s="170"/>
      <c r="N94" s="170"/>
      <c r="O94" s="170"/>
    </row>
    <row r="95" spans="2:15" s="194" customFormat="1" ht="12" customHeight="1">
      <c r="B95" s="195" t="s">
        <v>327</v>
      </c>
      <c r="C95" s="195"/>
      <c r="D95" s="195"/>
      <c r="E95" s="195"/>
      <c r="F95" s="196"/>
      <c r="G95" s="196"/>
      <c r="H95" s="195"/>
      <c r="J95" s="197">
        <v>10.2</v>
      </c>
      <c r="K95" s="197">
        <v>6.37804265</v>
      </c>
      <c r="L95" s="197">
        <v>0</v>
      </c>
      <c r="M95" s="197">
        <v>0</v>
      </c>
      <c r="N95" s="197">
        <v>8.326672684688674E-16</v>
      </c>
      <c r="O95" s="197">
        <v>16.6</v>
      </c>
    </row>
    <row r="96" spans="2:15" s="192" customFormat="1" ht="12" customHeight="1">
      <c r="B96" s="193"/>
      <c r="C96" s="193"/>
      <c r="D96" s="193"/>
      <c r="E96" s="169" t="s">
        <v>146</v>
      </c>
      <c r="F96" s="193"/>
      <c r="G96" s="193"/>
      <c r="H96" s="198"/>
      <c r="J96" s="170">
        <v>0</v>
      </c>
      <c r="K96" s="170">
        <v>0</v>
      </c>
      <c r="L96" s="170"/>
      <c r="M96" s="170"/>
      <c r="N96" s="170"/>
      <c r="O96" s="170">
        <v>0</v>
      </c>
    </row>
    <row r="97" spans="2:15" s="192" customFormat="1" ht="12" customHeight="1">
      <c r="B97" s="193"/>
      <c r="C97" s="193"/>
      <c r="D97" s="193"/>
      <c r="E97" s="198" t="s">
        <v>62</v>
      </c>
      <c r="F97" s="193"/>
      <c r="G97" s="193"/>
      <c r="H97" s="198"/>
      <c r="J97" s="170">
        <v>10.2</v>
      </c>
      <c r="K97" s="170">
        <v>6.37804265</v>
      </c>
      <c r="L97" s="170">
        <v>0</v>
      </c>
      <c r="M97" s="170">
        <v>0</v>
      </c>
      <c r="N97" s="170">
        <v>8.326672684688674E-16</v>
      </c>
      <c r="O97" s="170">
        <v>16.6</v>
      </c>
    </row>
    <row r="98" spans="2:15" s="192" customFormat="1" ht="12" customHeight="1">
      <c r="B98" s="193"/>
      <c r="C98" s="193"/>
      <c r="D98" s="193"/>
      <c r="E98" s="198"/>
      <c r="F98" s="193" t="s">
        <v>15</v>
      </c>
      <c r="G98" s="193"/>
      <c r="H98" s="198"/>
      <c r="J98" s="170">
        <v>1.1</v>
      </c>
      <c r="K98" s="170">
        <v>-0.32195735000000003</v>
      </c>
      <c r="L98" s="170">
        <v>0</v>
      </c>
      <c r="M98" s="170">
        <v>0</v>
      </c>
      <c r="N98" s="170">
        <v>-5.551115123125783E-17</v>
      </c>
      <c r="O98" s="170">
        <v>0.8</v>
      </c>
    </row>
    <row r="99" spans="2:15" s="192" customFormat="1" ht="12" customHeight="1">
      <c r="B99" s="193"/>
      <c r="C99" s="193"/>
      <c r="D99" s="193"/>
      <c r="E99" s="198"/>
      <c r="F99" s="193" t="s">
        <v>333</v>
      </c>
      <c r="G99" s="193"/>
      <c r="H99" s="199"/>
      <c r="J99" s="170">
        <v>0</v>
      </c>
      <c r="K99" s="170">
        <v>0</v>
      </c>
      <c r="L99" s="170">
        <v>0</v>
      </c>
      <c r="M99" s="170">
        <v>0</v>
      </c>
      <c r="N99" s="170">
        <v>0</v>
      </c>
      <c r="O99" s="170">
        <v>0</v>
      </c>
    </row>
    <row r="100" spans="2:15" s="192" customFormat="1" ht="12" customHeight="1">
      <c r="B100" s="193"/>
      <c r="C100" s="193"/>
      <c r="D100" s="193"/>
      <c r="E100" s="198"/>
      <c r="F100" s="193" t="s">
        <v>334</v>
      </c>
      <c r="G100" s="193"/>
      <c r="H100" s="199"/>
      <c r="J100" s="170">
        <v>1.1</v>
      </c>
      <c r="K100" s="170">
        <v>-0.32195735000000003</v>
      </c>
      <c r="L100" s="170">
        <v>0</v>
      </c>
      <c r="M100" s="170">
        <v>0</v>
      </c>
      <c r="N100" s="170">
        <v>-5.551115123125783E-17</v>
      </c>
      <c r="O100" s="170">
        <v>0.8</v>
      </c>
    </row>
    <row r="101" spans="2:15" s="192" customFormat="1" ht="12" customHeight="1">
      <c r="B101" s="193"/>
      <c r="C101" s="193"/>
      <c r="D101" s="193"/>
      <c r="E101" s="198"/>
      <c r="F101" s="193" t="s">
        <v>16</v>
      </c>
      <c r="G101" s="193"/>
      <c r="H101" s="198"/>
      <c r="J101" s="170">
        <v>0</v>
      </c>
      <c r="K101" s="170">
        <v>0</v>
      </c>
      <c r="L101" s="170">
        <v>0</v>
      </c>
      <c r="M101" s="170">
        <v>0</v>
      </c>
      <c r="N101" s="170">
        <v>0</v>
      </c>
      <c r="O101" s="170">
        <v>0</v>
      </c>
    </row>
    <row r="102" spans="2:15" s="192" customFormat="1" ht="12" customHeight="1">
      <c r="B102" s="193"/>
      <c r="C102" s="193"/>
      <c r="D102" s="193"/>
      <c r="E102" s="198"/>
      <c r="F102" s="193" t="s">
        <v>18</v>
      </c>
      <c r="G102" s="193"/>
      <c r="H102" s="198"/>
      <c r="J102" s="170">
        <v>9.1</v>
      </c>
      <c r="K102" s="170">
        <v>6.7</v>
      </c>
      <c r="L102" s="170">
        <v>0</v>
      </c>
      <c r="M102" s="170">
        <v>0</v>
      </c>
      <c r="N102" s="170">
        <v>8.881784197001252E-16</v>
      </c>
      <c r="O102" s="170">
        <v>15.8</v>
      </c>
    </row>
    <row r="103" spans="2:15" s="192" customFormat="1" ht="12" customHeight="1">
      <c r="B103" s="193"/>
      <c r="C103" s="193"/>
      <c r="D103" s="193"/>
      <c r="E103" s="198"/>
      <c r="F103" s="193" t="s">
        <v>333</v>
      </c>
      <c r="G103" s="193"/>
      <c r="H103" s="199"/>
      <c r="J103" s="170">
        <v>9.1</v>
      </c>
      <c r="K103" s="170">
        <v>6.7</v>
      </c>
      <c r="L103" s="170">
        <v>0</v>
      </c>
      <c r="M103" s="170">
        <v>0</v>
      </c>
      <c r="N103" s="170">
        <v>8.881784197001252E-16</v>
      </c>
      <c r="O103" s="170">
        <v>15.8</v>
      </c>
    </row>
    <row r="104" spans="2:15" s="192" customFormat="1" ht="12" customHeight="1">
      <c r="B104" s="193"/>
      <c r="C104" s="193"/>
      <c r="D104" s="193"/>
      <c r="E104" s="198"/>
      <c r="F104" s="193" t="s">
        <v>334</v>
      </c>
      <c r="G104" s="193"/>
      <c r="H104" s="199"/>
      <c r="J104" s="170">
        <v>0</v>
      </c>
      <c r="K104" s="170">
        <v>0</v>
      </c>
      <c r="L104" s="170">
        <v>0</v>
      </c>
      <c r="M104" s="170">
        <v>0</v>
      </c>
      <c r="N104" s="170">
        <v>0</v>
      </c>
      <c r="O104" s="170">
        <v>0</v>
      </c>
    </row>
    <row r="105" spans="2:15" s="49" customFormat="1" ht="12" customHeight="1">
      <c r="B105" s="163"/>
      <c r="C105" s="163"/>
      <c r="D105" s="163"/>
      <c r="E105" s="163"/>
      <c r="F105" s="163"/>
      <c r="G105" s="163"/>
      <c r="H105" s="163"/>
      <c r="I105" s="154"/>
      <c r="J105" s="154"/>
      <c r="K105" s="154"/>
      <c r="L105" s="154"/>
      <c r="M105" s="154"/>
      <c r="N105" s="154"/>
      <c r="O105" s="154"/>
    </row>
    <row r="106" spans="3:15" s="146" customFormat="1" ht="12" customHeight="1">
      <c r="C106" s="168" t="s">
        <v>437</v>
      </c>
      <c r="D106" s="169"/>
      <c r="E106" s="169"/>
      <c r="F106" s="169"/>
      <c r="G106" s="169"/>
      <c r="H106" s="169"/>
      <c r="I106" s="169"/>
      <c r="J106" s="169"/>
      <c r="K106" s="169"/>
      <c r="L106" s="170"/>
      <c r="M106" s="170"/>
      <c r="O106" s="162"/>
    </row>
    <row r="107" spans="2:15" s="146" customFormat="1" ht="12" customHeight="1">
      <c r="B107" s="171"/>
      <c r="C107" s="171"/>
      <c r="D107" s="171"/>
      <c r="E107" s="171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</row>
    <row r="108" spans="2:15" s="146" customFormat="1" ht="9" customHeight="1">
      <c r="B108" s="149"/>
      <c r="C108" s="157"/>
      <c r="D108" s="157"/>
      <c r="E108" s="157"/>
      <c r="F108" s="157"/>
      <c r="G108" s="157"/>
      <c r="H108" s="157"/>
      <c r="I108" s="157"/>
      <c r="J108" s="157"/>
      <c r="K108" s="158"/>
      <c r="L108" s="158"/>
      <c r="M108" s="158"/>
      <c r="N108" s="158"/>
      <c r="O108" s="130"/>
    </row>
    <row r="109" spans="6:15" s="146" customFormat="1" ht="23.25" customHeight="1">
      <c r="F109" s="162"/>
      <c r="G109" s="162"/>
      <c r="H109" s="162"/>
      <c r="I109" s="162"/>
      <c r="J109" s="179">
        <v>2003</v>
      </c>
      <c r="K109" s="180" t="s">
        <v>324</v>
      </c>
      <c r="L109" s="181"/>
      <c r="M109" s="181"/>
      <c r="N109" s="181"/>
      <c r="O109" s="182">
        <v>2004</v>
      </c>
    </row>
    <row r="110" spans="2:15" s="146" customFormat="1" ht="16.5" customHeight="1">
      <c r="B110" s="140" t="s">
        <v>1</v>
      </c>
      <c r="C110" s="45"/>
      <c r="D110" s="45"/>
      <c r="E110" s="45"/>
      <c r="F110" s="49"/>
      <c r="G110" s="49"/>
      <c r="H110" s="49"/>
      <c r="I110" s="49"/>
      <c r="J110" s="151"/>
      <c r="K110" s="152" t="s">
        <v>325</v>
      </c>
      <c r="L110" s="153" t="s">
        <v>441</v>
      </c>
      <c r="M110" s="153" t="s">
        <v>442</v>
      </c>
      <c r="N110" s="152" t="s">
        <v>443</v>
      </c>
      <c r="O110" s="49"/>
    </row>
    <row r="111" spans="6:14" s="140" customFormat="1" ht="12" customHeight="1">
      <c r="F111" s="154"/>
      <c r="G111" s="154"/>
      <c r="H111" s="154"/>
      <c r="I111" s="155"/>
      <c r="J111" s="151"/>
      <c r="K111" s="156"/>
      <c r="L111" s="159" t="s">
        <v>444</v>
      </c>
      <c r="M111" s="159" t="s">
        <v>445</v>
      </c>
      <c r="N111" s="160" t="s">
        <v>446</v>
      </c>
    </row>
    <row r="112" spans="2:15" s="146" customFormat="1" ht="9" customHeight="1">
      <c r="B112" s="117"/>
      <c r="C112" s="117"/>
      <c r="D112" s="117"/>
      <c r="E112" s="117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</row>
    <row r="113" spans="6:15" s="45" customFormat="1" ht="12" customHeight="1">
      <c r="F113" s="49"/>
      <c r="G113" s="49"/>
      <c r="H113" s="49"/>
      <c r="I113" s="162"/>
      <c r="J113" s="162"/>
      <c r="K113" s="162"/>
      <c r="L113" s="162"/>
      <c r="M113" s="162"/>
      <c r="N113" s="162"/>
      <c r="O113" s="162"/>
    </row>
    <row r="114" spans="2:15" s="194" customFormat="1" ht="12" customHeight="1">
      <c r="B114" s="195" t="s">
        <v>329</v>
      </c>
      <c r="C114" s="195"/>
      <c r="D114" s="195"/>
      <c r="E114" s="195"/>
      <c r="F114" s="196"/>
      <c r="G114" s="196"/>
      <c r="H114" s="195"/>
      <c r="J114" s="197">
        <v>9401.246258412773</v>
      </c>
      <c r="K114" s="197">
        <v>456.55427181451574</v>
      </c>
      <c r="L114" s="197">
        <v>-127.1</v>
      </c>
      <c r="M114" s="197">
        <v>44.2</v>
      </c>
      <c r="N114" s="197">
        <v>109.47396341257317</v>
      </c>
      <c r="O114" s="197">
        <v>9884.3</v>
      </c>
    </row>
    <row r="115" spans="2:15" s="192" customFormat="1" ht="12" customHeight="1">
      <c r="B115" s="193"/>
      <c r="C115" s="193"/>
      <c r="D115" s="198" t="s">
        <v>330</v>
      </c>
      <c r="E115" s="198"/>
      <c r="F115" s="193"/>
      <c r="G115" s="193"/>
      <c r="H115" s="198"/>
      <c r="J115" s="170">
        <v>4911.680885462733</v>
      </c>
      <c r="K115" s="170">
        <v>126.80394809511262</v>
      </c>
      <c r="L115" s="170">
        <v>-127.6</v>
      </c>
      <c r="M115" s="170">
        <v>42.9</v>
      </c>
      <c r="N115" s="170">
        <v>-0.22603658742695207</v>
      </c>
      <c r="O115" s="170">
        <v>4953.5</v>
      </c>
    </row>
    <row r="116" spans="2:15" s="192" customFormat="1" ht="12" customHeight="1">
      <c r="B116" s="193"/>
      <c r="C116" s="193"/>
      <c r="D116" s="198"/>
      <c r="E116" s="198" t="s">
        <v>60</v>
      </c>
      <c r="F116" s="193"/>
      <c r="G116" s="193"/>
      <c r="H116" s="198"/>
      <c r="J116" s="170">
        <v>3519.980885462733</v>
      </c>
      <c r="K116" s="170">
        <v>242.18821690513414</v>
      </c>
      <c r="L116" s="170">
        <v>-127.6</v>
      </c>
      <c r="M116" s="170">
        <v>32.2</v>
      </c>
      <c r="N116" s="170">
        <v>-0.226036587426913</v>
      </c>
      <c r="O116" s="170">
        <v>3666.5</v>
      </c>
    </row>
    <row r="117" spans="2:15" s="192" customFormat="1" ht="12" customHeight="1">
      <c r="B117" s="193"/>
      <c r="C117" s="193"/>
      <c r="D117" s="198"/>
      <c r="E117" s="198"/>
      <c r="F117" s="193" t="s">
        <v>229</v>
      </c>
      <c r="G117" s="193"/>
      <c r="H117" s="198"/>
      <c r="J117" s="170">
        <v>3519.980885462733</v>
      </c>
      <c r="K117" s="170">
        <v>242.18821690513414</v>
      </c>
      <c r="L117" s="170">
        <v>-127.6</v>
      </c>
      <c r="M117" s="170">
        <v>32.2</v>
      </c>
      <c r="N117" s="170">
        <v>-0.226036587426913</v>
      </c>
      <c r="O117" s="170">
        <v>3666.5</v>
      </c>
    </row>
    <row r="118" spans="2:15" s="192" customFormat="1" ht="12" customHeight="1">
      <c r="B118" s="193"/>
      <c r="C118" s="193"/>
      <c r="D118" s="193"/>
      <c r="E118" s="198" t="s">
        <v>146</v>
      </c>
      <c r="F118" s="193"/>
      <c r="G118" s="193"/>
      <c r="H118" s="198"/>
      <c r="J118" s="170">
        <v>0</v>
      </c>
      <c r="K118" s="170">
        <v>0</v>
      </c>
      <c r="L118" s="170">
        <v>0</v>
      </c>
      <c r="M118" s="170">
        <v>0</v>
      </c>
      <c r="N118" s="170">
        <v>0</v>
      </c>
      <c r="O118" s="170">
        <v>0</v>
      </c>
    </row>
    <row r="119" spans="2:15" s="192" customFormat="1" ht="12" customHeight="1">
      <c r="B119" s="193"/>
      <c r="C119" s="193"/>
      <c r="D119" s="193"/>
      <c r="E119" s="198" t="s">
        <v>62</v>
      </c>
      <c r="F119" s="193"/>
      <c r="G119" s="193"/>
      <c r="H119" s="198"/>
      <c r="J119" s="170">
        <v>1391.7</v>
      </c>
      <c r="K119" s="170">
        <v>-115.38426881002152</v>
      </c>
      <c r="L119" s="170">
        <v>0</v>
      </c>
      <c r="M119" s="170">
        <v>10.7</v>
      </c>
      <c r="N119" s="170">
        <v>-3.907985046680551E-14</v>
      </c>
      <c r="O119" s="170">
        <v>1287</v>
      </c>
    </row>
    <row r="120" spans="2:15" s="192" customFormat="1" ht="12" customHeight="1">
      <c r="B120" s="193"/>
      <c r="C120" s="193"/>
      <c r="D120" s="193"/>
      <c r="E120" s="198"/>
      <c r="F120" s="193" t="s">
        <v>15</v>
      </c>
      <c r="G120" s="193"/>
      <c r="H120" s="198"/>
      <c r="J120" s="170">
        <v>1391.7</v>
      </c>
      <c r="K120" s="170">
        <v>-115.38426881002152</v>
      </c>
      <c r="L120" s="170">
        <v>0</v>
      </c>
      <c r="M120" s="170">
        <v>10.7</v>
      </c>
      <c r="N120" s="170">
        <v>-3.907985046680551E-14</v>
      </c>
      <c r="O120" s="170">
        <v>1287</v>
      </c>
    </row>
    <row r="121" spans="2:15" s="192" customFormat="1" ht="12" customHeight="1">
      <c r="B121" s="193"/>
      <c r="C121" s="193"/>
      <c r="D121" s="193"/>
      <c r="E121" s="198"/>
      <c r="F121" s="193" t="s">
        <v>333</v>
      </c>
      <c r="G121" s="193"/>
      <c r="H121" s="199"/>
      <c r="J121" s="170">
        <v>0</v>
      </c>
      <c r="K121" s="170">
        <v>0</v>
      </c>
      <c r="L121" s="170">
        <v>0</v>
      </c>
      <c r="M121" s="170">
        <v>0</v>
      </c>
      <c r="N121" s="170">
        <v>0</v>
      </c>
      <c r="O121" s="170">
        <v>0</v>
      </c>
    </row>
    <row r="122" spans="2:15" s="192" customFormat="1" ht="12" customHeight="1">
      <c r="B122" s="193"/>
      <c r="C122" s="193"/>
      <c r="D122" s="193"/>
      <c r="E122" s="198"/>
      <c r="F122" s="193" t="s">
        <v>334</v>
      </c>
      <c r="G122" s="193"/>
      <c r="H122" s="199"/>
      <c r="J122" s="170">
        <v>1391.7</v>
      </c>
      <c r="K122" s="170">
        <v>-115.38426881002152</v>
      </c>
      <c r="L122" s="170">
        <v>0</v>
      </c>
      <c r="M122" s="170">
        <v>10.7</v>
      </c>
      <c r="N122" s="170">
        <v>-3.907985046680551E-14</v>
      </c>
      <c r="O122" s="170">
        <v>1287</v>
      </c>
    </row>
    <row r="123" spans="2:15" s="192" customFormat="1" ht="12" customHeight="1">
      <c r="B123" s="193"/>
      <c r="C123" s="193"/>
      <c r="D123" s="198" t="s">
        <v>331</v>
      </c>
      <c r="E123" s="198"/>
      <c r="F123" s="193"/>
      <c r="G123" s="193"/>
      <c r="H123" s="198"/>
      <c r="J123" s="170">
        <v>4489.56537295004</v>
      </c>
      <c r="K123" s="170">
        <v>329.7503237194031</v>
      </c>
      <c r="L123" s="170">
        <v>0.5</v>
      </c>
      <c r="M123" s="170">
        <v>1.3</v>
      </c>
      <c r="N123" s="170">
        <v>109.7</v>
      </c>
      <c r="O123" s="170">
        <v>4930.8</v>
      </c>
    </row>
    <row r="124" spans="2:15" s="192" customFormat="1" ht="12" customHeight="1">
      <c r="B124" s="193"/>
      <c r="C124" s="193"/>
      <c r="D124" s="193"/>
      <c r="E124" s="198" t="s">
        <v>60</v>
      </c>
      <c r="F124" s="193"/>
      <c r="G124" s="193"/>
      <c r="H124" s="198"/>
      <c r="J124" s="170">
        <v>1657.4653729500399</v>
      </c>
      <c r="K124" s="170">
        <v>644.6</v>
      </c>
      <c r="L124" s="170">
        <v>0.5</v>
      </c>
      <c r="M124" s="170">
        <v>0</v>
      </c>
      <c r="N124" s="170">
        <v>0</v>
      </c>
      <c r="O124" s="170">
        <v>2302.6</v>
      </c>
    </row>
    <row r="125" spans="2:15" s="192" customFormat="1" ht="12" customHeight="1">
      <c r="B125" s="193"/>
      <c r="C125" s="193"/>
      <c r="D125" s="193"/>
      <c r="E125" s="198"/>
      <c r="F125" s="193" t="s">
        <v>229</v>
      </c>
      <c r="G125" s="193"/>
      <c r="H125" s="198"/>
      <c r="J125" s="170">
        <v>1657.4653729500399</v>
      </c>
      <c r="K125" s="170">
        <v>644.6</v>
      </c>
      <c r="L125" s="170">
        <v>0.5</v>
      </c>
      <c r="M125" s="170">
        <v>0</v>
      </c>
      <c r="N125" s="170">
        <v>0</v>
      </c>
      <c r="O125" s="170">
        <v>2302.6</v>
      </c>
    </row>
    <row r="126" spans="2:15" s="192" customFormat="1" ht="12" customHeight="1">
      <c r="B126" s="193"/>
      <c r="C126" s="193"/>
      <c r="D126" s="193"/>
      <c r="E126" s="169" t="s">
        <v>146</v>
      </c>
      <c r="F126" s="169"/>
      <c r="G126" s="193"/>
      <c r="H126" s="198"/>
      <c r="J126" s="170"/>
      <c r="K126" s="170">
        <v>-109.68738675000017</v>
      </c>
      <c r="L126" s="170">
        <v>0</v>
      </c>
      <c r="M126" s="170">
        <v>0</v>
      </c>
      <c r="N126" s="170">
        <v>109.7</v>
      </c>
      <c r="O126" s="170"/>
    </row>
    <row r="127" spans="2:15" s="192" customFormat="1" ht="12" customHeight="1">
      <c r="B127" s="193"/>
      <c r="C127" s="193"/>
      <c r="D127" s="193"/>
      <c r="E127" s="198" t="s">
        <v>62</v>
      </c>
      <c r="F127" s="193"/>
      <c r="G127" s="193"/>
      <c r="H127" s="198"/>
      <c r="J127" s="170">
        <v>2832.1</v>
      </c>
      <c r="K127" s="170">
        <v>-205.1622895305967</v>
      </c>
      <c r="L127" s="170">
        <v>0</v>
      </c>
      <c r="M127" s="170">
        <v>1.3</v>
      </c>
      <c r="N127" s="170">
        <v>1.1091128016005314E-13</v>
      </c>
      <c r="O127" s="170">
        <v>2628.2</v>
      </c>
    </row>
    <row r="128" spans="2:15" s="192" customFormat="1" ht="12" customHeight="1">
      <c r="B128" s="193"/>
      <c r="C128" s="193"/>
      <c r="D128" s="193"/>
      <c r="E128" s="198"/>
      <c r="F128" s="193" t="s">
        <v>14</v>
      </c>
      <c r="G128" s="193"/>
      <c r="H128" s="198"/>
      <c r="J128" s="170">
        <v>550.8</v>
      </c>
      <c r="K128" s="170">
        <v>55.501423329771576</v>
      </c>
      <c r="L128" s="170">
        <v>0</v>
      </c>
      <c r="M128" s="170">
        <v>1.7</v>
      </c>
      <c r="N128" s="170">
        <v>2.886579864025407E-15</v>
      </c>
      <c r="O128" s="170">
        <v>608</v>
      </c>
    </row>
    <row r="129" spans="2:15" s="192" customFormat="1" ht="12" customHeight="1">
      <c r="B129" s="193"/>
      <c r="C129" s="193"/>
      <c r="D129" s="193"/>
      <c r="E129" s="198"/>
      <c r="F129" s="193" t="s">
        <v>333</v>
      </c>
      <c r="G129" s="193"/>
      <c r="H129" s="199"/>
      <c r="J129" s="170">
        <v>505.5</v>
      </c>
      <c r="K129" s="170">
        <v>102.5</v>
      </c>
      <c r="L129" s="170">
        <v>0</v>
      </c>
      <c r="M129" s="170">
        <v>0</v>
      </c>
      <c r="N129" s="170">
        <v>0</v>
      </c>
      <c r="O129" s="170">
        <v>608</v>
      </c>
    </row>
    <row r="130" spans="2:15" s="192" customFormat="1" ht="12" customHeight="1">
      <c r="B130" s="193"/>
      <c r="C130" s="193"/>
      <c r="D130" s="193"/>
      <c r="E130" s="198"/>
      <c r="F130" s="193" t="s">
        <v>334</v>
      </c>
      <c r="G130" s="193"/>
      <c r="H130" s="199"/>
      <c r="J130" s="170">
        <v>45.3</v>
      </c>
      <c r="K130" s="170">
        <v>-46.99857667022834</v>
      </c>
      <c r="L130" s="170">
        <v>0</v>
      </c>
      <c r="M130" s="170">
        <v>1.7</v>
      </c>
      <c r="N130" s="170">
        <v>2.886579864025407E-15</v>
      </c>
      <c r="O130" s="170">
        <v>0</v>
      </c>
    </row>
    <row r="131" spans="2:15" s="192" customFormat="1" ht="12" customHeight="1">
      <c r="B131" s="193"/>
      <c r="C131" s="193"/>
      <c r="D131" s="193"/>
      <c r="E131" s="198"/>
      <c r="F131" s="193" t="s">
        <v>15</v>
      </c>
      <c r="G131" s="193"/>
      <c r="H131" s="198"/>
      <c r="J131" s="170">
        <v>2281.3</v>
      </c>
      <c r="K131" s="170">
        <v>-260.66371286036826</v>
      </c>
      <c r="L131" s="170">
        <v>0</v>
      </c>
      <c r="M131" s="170">
        <v>-0.4</v>
      </c>
      <c r="N131" s="170">
        <v>1.0802470029602773E-13</v>
      </c>
      <c r="O131" s="170">
        <v>2020.2</v>
      </c>
    </row>
    <row r="132" spans="2:15" s="192" customFormat="1" ht="12" customHeight="1">
      <c r="B132" s="193"/>
      <c r="C132" s="193"/>
      <c r="D132" s="193"/>
      <c r="E132" s="198"/>
      <c r="F132" s="193" t="s">
        <v>333</v>
      </c>
      <c r="G132" s="193"/>
      <c r="H132" s="198"/>
      <c r="J132" s="170">
        <v>571.3</v>
      </c>
      <c r="K132" s="170">
        <v>-509.8</v>
      </c>
      <c r="L132" s="170">
        <v>0</v>
      </c>
      <c r="M132" s="170">
        <v>0</v>
      </c>
      <c r="N132" s="170">
        <v>5.684341886080802E-14</v>
      </c>
      <c r="O132" s="170">
        <v>61.5</v>
      </c>
    </row>
    <row r="133" spans="2:15" s="192" customFormat="1" ht="12" customHeight="1">
      <c r="B133" s="193"/>
      <c r="C133" s="193"/>
      <c r="D133" s="193"/>
      <c r="E133" s="198"/>
      <c r="F133" s="193" t="s">
        <v>334</v>
      </c>
      <c r="G133" s="193"/>
      <c r="H133" s="198"/>
      <c r="J133" s="170">
        <v>1710</v>
      </c>
      <c r="K133" s="170">
        <v>249.13628713963172</v>
      </c>
      <c r="L133" s="170">
        <v>0</v>
      </c>
      <c r="M133" s="170">
        <v>-0.4</v>
      </c>
      <c r="N133" s="170">
        <v>5.1181281435219717E-14</v>
      </c>
      <c r="O133" s="170">
        <v>1958.7</v>
      </c>
    </row>
    <row r="134" spans="2:15" s="194" customFormat="1" ht="12" customHeight="1">
      <c r="B134" s="195" t="s">
        <v>332</v>
      </c>
      <c r="C134" s="195"/>
      <c r="D134" s="195"/>
      <c r="E134" s="195"/>
      <c r="F134" s="196"/>
      <c r="G134" s="196"/>
      <c r="H134" s="195"/>
      <c r="J134" s="197">
        <v>6382.711301564959</v>
      </c>
      <c r="K134" s="197">
        <v>565.53906669</v>
      </c>
      <c r="L134" s="197">
        <v>254.25152839751354</v>
      </c>
      <c r="M134" s="197">
        <v>357.4076795251954</v>
      </c>
      <c r="N134" s="197">
        <v>56.164579876612095</v>
      </c>
      <c r="O134" s="197">
        <v>7616.112704859999</v>
      </c>
    </row>
    <row r="135" spans="2:15" s="192" customFormat="1" ht="12" customHeight="1">
      <c r="B135" s="193"/>
      <c r="C135" s="193"/>
      <c r="D135" s="193"/>
      <c r="E135" s="198" t="s">
        <v>60</v>
      </c>
      <c r="F135" s="193"/>
      <c r="G135" s="193"/>
      <c r="H135" s="198"/>
      <c r="J135" s="170">
        <v>1464.8785675049587</v>
      </c>
      <c r="K135" s="170">
        <v>641.94161323</v>
      </c>
      <c r="L135" s="170">
        <v>228.15152839751354</v>
      </c>
      <c r="M135" s="170">
        <v>61.20767952519546</v>
      </c>
      <c r="N135" s="170">
        <v>-4.305420123387911</v>
      </c>
      <c r="O135" s="170">
        <v>2391.9</v>
      </c>
    </row>
    <row r="136" spans="2:15" s="192" customFormat="1" ht="12" customHeight="1">
      <c r="B136" s="193"/>
      <c r="C136" s="193"/>
      <c r="D136" s="193"/>
      <c r="E136" s="198"/>
      <c r="F136" s="193" t="s">
        <v>222</v>
      </c>
      <c r="G136" s="193"/>
      <c r="H136" s="198"/>
      <c r="J136" s="170">
        <v>815.3344540249242</v>
      </c>
      <c r="K136" s="170">
        <v>-58.05838676999998</v>
      </c>
      <c r="L136" s="170">
        <v>243.15152839751354</v>
      </c>
      <c r="M136" s="170">
        <v>61.20767952519546</v>
      </c>
      <c r="N136" s="170">
        <v>-4.33934234561017</v>
      </c>
      <c r="O136" s="170">
        <v>1057.3</v>
      </c>
    </row>
    <row r="137" spans="2:15" s="192" customFormat="1" ht="12" customHeight="1">
      <c r="B137" s="193"/>
      <c r="C137" s="193"/>
      <c r="D137" s="193"/>
      <c r="E137" s="198"/>
      <c r="F137" s="193" t="s">
        <v>229</v>
      </c>
      <c r="G137" s="193"/>
      <c r="H137" s="198"/>
      <c r="J137" s="170">
        <v>649.5441134800345</v>
      </c>
      <c r="K137" s="170">
        <v>700</v>
      </c>
      <c r="L137" s="170">
        <v>-15</v>
      </c>
      <c r="M137" s="170">
        <v>0</v>
      </c>
      <c r="N137" s="170">
        <v>0.033922222222258824</v>
      </c>
      <c r="O137" s="170">
        <v>1334.6</v>
      </c>
    </row>
    <row r="138" spans="2:15" s="192" customFormat="1" ht="12" customHeight="1">
      <c r="B138" s="193"/>
      <c r="C138" s="193"/>
      <c r="D138" s="193"/>
      <c r="E138" s="198" t="s">
        <v>146</v>
      </c>
      <c r="F138" s="193"/>
      <c r="G138" s="193"/>
      <c r="H138" s="198"/>
      <c r="J138" s="170">
        <v>83.7327340600001</v>
      </c>
      <c r="K138" s="170">
        <v>-246.06454654000004</v>
      </c>
      <c r="L138" s="170">
        <v>26.1</v>
      </c>
      <c r="M138" s="170">
        <v>301.4</v>
      </c>
      <c r="N138" s="170">
        <v>59.67</v>
      </c>
      <c r="O138" s="170">
        <v>224.81270485999994</v>
      </c>
    </row>
    <row r="139" spans="2:15" s="192" customFormat="1" ht="12" customHeight="1">
      <c r="B139" s="193"/>
      <c r="C139" s="193"/>
      <c r="D139" s="193"/>
      <c r="E139" s="198" t="s">
        <v>62</v>
      </c>
      <c r="F139" s="193"/>
      <c r="G139" s="193"/>
      <c r="H139" s="198"/>
      <c r="J139" s="170">
        <v>4834.1</v>
      </c>
      <c r="K139" s="170">
        <v>169.66199999999998</v>
      </c>
      <c r="L139" s="170">
        <v>0</v>
      </c>
      <c r="M139" s="170">
        <v>-5.2</v>
      </c>
      <c r="N139" s="170">
        <v>0.8000000000000114</v>
      </c>
      <c r="O139" s="170">
        <v>4999.4</v>
      </c>
    </row>
    <row r="140" spans="2:15" s="192" customFormat="1" ht="12" customHeight="1">
      <c r="B140" s="193"/>
      <c r="C140" s="193"/>
      <c r="D140" s="193"/>
      <c r="E140" s="198"/>
      <c r="F140" s="193" t="s">
        <v>15</v>
      </c>
      <c r="G140" s="193"/>
      <c r="H140" s="198"/>
      <c r="J140" s="170">
        <v>4659.6</v>
      </c>
      <c r="K140" s="170">
        <v>260.462</v>
      </c>
      <c r="L140" s="170">
        <v>0</v>
      </c>
      <c r="M140" s="170">
        <v>-5.2</v>
      </c>
      <c r="N140" s="170">
        <v>1.1546319456101628E-14</v>
      </c>
      <c r="O140" s="170">
        <v>4914.9</v>
      </c>
    </row>
    <row r="141" spans="2:15" s="192" customFormat="1" ht="12" customHeight="1">
      <c r="B141" s="193"/>
      <c r="C141" s="193"/>
      <c r="D141" s="193"/>
      <c r="E141" s="198"/>
      <c r="F141" s="193" t="s">
        <v>333</v>
      </c>
      <c r="G141" s="193"/>
      <c r="H141" s="199"/>
      <c r="J141" s="170">
        <v>2250.3</v>
      </c>
      <c r="K141" s="170">
        <v>-14.7</v>
      </c>
      <c r="L141" s="170">
        <v>0</v>
      </c>
      <c r="M141" s="170">
        <v>0</v>
      </c>
      <c r="N141" s="170">
        <v>0</v>
      </c>
      <c r="O141" s="170">
        <v>2235.6</v>
      </c>
    </row>
    <row r="142" spans="2:15" s="192" customFormat="1" ht="12" customHeight="1">
      <c r="B142" s="193"/>
      <c r="C142" s="193"/>
      <c r="D142" s="193"/>
      <c r="E142" s="198"/>
      <c r="F142" s="193" t="s">
        <v>334</v>
      </c>
      <c r="G142" s="193"/>
      <c r="H142" s="199"/>
      <c r="J142" s="170">
        <v>2409.3</v>
      </c>
      <c r="K142" s="170">
        <v>275.162</v>
      </c>
      <c r="L142" s="170">
        <v>0</v>
      </c>
      <c r="M142" s="170">
        <v>-5.2</v>
      </c>
      <c r="N142" s="170">
        <v>1.1546319456101628E-14</v>
      </c>
      <c r="O142" s="170">
        <v>2679.3</v>
      </c>
    </row>
    <row r="143" spans="2:15" s="192" customFormat="1" ht="12" customHeight="1">
      <c r="B143" s="193"/>
      <c r="C143" s="193"/>
      <c r="D143" s="193"/>
      <c r="E143" s="198"/>
      <c r="F143" s="193" t="s">
        <v>57</v>
      </c>
      <c r="G143" s="193"/>
      <c r="H143" s="198"/>
      <c r="J143" s="170">
        <v>174.5</v>
      </c>
      <c r="K143" s="170">
        <v>-90.8</v>
      </c>
      <c r="L143" s="170">
        <v>0</v>
      </c>
      <c r="M143" s="170">
        <v>0</v>
      </c>
      <c r="N143" s="170">
        <v>0.8</v>
      </c>
      <c r="O143" s="170">
        <v>84.5</v>
      </c>
    </row>
    <row r="144" spans="2:15" s="192" customFormat="1" ht="12" customHeight="1">
      <c r="B144" s="198"/>
      <c r="C144" s="198"/>
      <c r="D144" s="198"/>
      <c r="E144" s="198"/>
      <c r="F144" s="193" t="s">
        <v>18</v>
      </c>
      <c r="G144" s="193"/>
      <c r="H144" s="198"/>
      <c r="J144" s="170">
        <v>0</v>
      </c>
      <c r="K144" s="170"/>
      <c r="L144" s="170">
        <v>0</v>
      </c>
      <c r="M144" s="170">
        <v>0</v>
      </c>
      <c r="N144" s="170">
        <v>0</v>
      </c>
      <c r="O144" s="170">
        <v>0</v>
      </c>
    </row>
    <row r="145" spans="2:15" s="194" customFormat="1" ht="12" customHeight="1">
      <c r="B145" s="196" t="s">
        <v>335</v>
      </c>
      <c r="C145" s="196"/>
      <c r="D145" s="196"/>
      <c r="E145" s="196"/>
      <c r="F145" s="196"/>
      <c r="G145" s="196"/>
      <c r="H145" s="195"/>
      <c r="J145" s="197">
        <v>82699.83387965371</v>
      </c>
      <c r="K145" s="197">
        <v>5713.826972224184</v>
      </c>
      <c r="L145" s="197">
        <v>-3648.6877465007674</v>
      </c>
      <c r="M145" s="197">
        <v>3532.1110123915396</v>
      </c>
      <c r="N145" s="197">
        <v>354.97717613517926</v>
      </c>
      <c r="O145" s="197">
        <v>88652.03963422698</v>
      </c>
    </row>
    <row r="146" spans="2:15" s="192" customFormat="1" ht="12" customHeight="1">
      <c r="B146" s="193"/>
      <c r="C146" s="193"/>
      <c r="D146" s="193" t="s">
        <v>347</v>
      </c>
      <c r="E146" s="198"/>
      <c r="F146" s="193"/>
      <c r="G146" s="193"/>
      <c r="H146" s="198"/>
      <c r="J146" s="170">
        <v>82699.83387965371</v>
      </c>
      <c r="K146" s="170">
        <v>5713.826972224184</v>
      </c>
      <c r="L146" s="170">
        <v>-3648.6877465007674</v>
      </c>
      <c r="M146" s="170">
        <v>3532.1110123915396</v>
      </c>
      <c r="N146" s="170">
        <v>354.97717613517926</v>
      </c>
      <c r="O146" s="170">
        <v>88652.03963422698</v>
      </c>
    </row>
    <row r="147" spans="2:15" s="192" customFormat="1" ht="12" customHeight="1">
      <c r="B147" s="193"/>
      <c r="C147" s="193"/>
      <c r="D147" s="193"/>
      <c r="E147" s="198" t="s">
        <v>89</v>
      </c>
      <c r="F147" s="193"/>
      <c r="G147" s="193"/>
      <c r="H147" s="198"/>
      <c r="J147" s="170">
        <v>54081.567978116516</v>
      </c>
      <c r="K147" s="170">
        <v>7172.719415451253</v>
      </c>
      <c r="L147" s="170">
        <v>-3633.6167203920377</v>
      </c>
      <c r="M147" s="170">
        <v>2919.8465037897518</v>
      </c>
      <c r="N147" s="170">
        <v>5.821565451924471E-12</v>
      </c>
      <c r="O147" s="170">
        <v>60540.497761514234</v>
      </c>
    </row>
    <row r="148" spans="2:15" s="192" customFormat="1" ht="12" customHeight="1">
      <c r="B148" s="193"/>
      <c r="C148" s="193"/>
      <c r="D148" s="193"/>
      <c r="E148" s="198"/>
      <c r="F148" s="193" t="s">
        <v>343</v>
      </c>
      <c r="G148" s="193"/>
      <c r="H148" s="198"/>
      <c r="J148" s="170">
        <v>49841.167978116515</v>
      </c>
      <c r="K148" s="170">
        <v>7194.499415451252</v>
      </c>
      <c r="L148" s="170">
        <v>-3633.6167203920377</v>
      </c>
      <c r="M148" s="170">
        <v>2917.4465037897517</v>
      </c>
      <c r="N148" s="170">
        <v>5.4569682106375694E-12</v>
      </c>
      <c r="O148" s="170">
        <v>56319.497761514234</v>
      </c>
    </row>
    <row r="149" spans="2:15" s="192" customFormat="1" ht="12" customHeight="1">
      <c r="B149" s="193"/>
      <c r="C149" s="193"/>
      <c r="D149" s="193"/>
      <c r="E149" s="198"/>
      <c r="F149" s="193" t="s">
        <v>11</v>
      </c>
      <c r="G149" s="193"/>
      <c r="H149" s="198"/>
      <c r="J149" s="170">
        <v>4240.4</v>
      </c>
      <c r="K149" s="170">
        <v>-21.78</v>
      </c>
      <c r="L149" s="170">
        <v>0</v>
      </c>
      <c r="M149" s="170">
        <v>2.4</v>
      </c>
      <c r="N149" s="170">
        <v>3.645972412869014E-13</v>
      </c>
      <c r="O149" s="170">
        <v>4221</v>
      </c>
    </row>
    <row r="150" spans="2:15" s="192" customFormat="1" ht="12" customHeight="1">
      <c r="B150" s="193"/>
      <c r="C150" s="193"/>
      <c r="D150" s="193"/>
      <c r="E150" s="198" t="s">
        <v>60</v>
      </c>
      <c r="F150" s="193"/>
      <c r="G150" s="193"/>
      <c r="H150" s="198"/>
      <c r="J150" s="170">
        <v>7989.860778367207</v>
      </c>
      <c r="K150" s="170">
        <v>-406.957614108</v>
      </c>
      <c r="L150" s="170">
        <v>-63.97102610872961</v>
      </c>
      <c r="M150" s="170">
        <v>145.16450860178793</v>
      </c>
      <c r="N150" s="170">
        <v>167.3623372751747</v>
      </c>
      <c r="O150" s="170">
        <v>7831.493638925707</v>
      </c>
    </row>
    <row r="151" spans="2:15" s="192" customFormat="1" ht="12" customHeight="1">
      <c r="B151" s="193"/>
      <c r="C151" s="193"/>
      <c r="D151" s="193"/>
      <c r="E151" s="198"/>
      <c r="F151" s="193" t="s">
        <v>222</v>
      </c>
      <c r="G151" s="193"/>
      <c r="H151" s="198"/>
      <c r="J151" s="170">
        <v>3158.4263575502396</v>
      </c>
      <c r="K151" s="170">
        <v>65.67406294199994</v>
      </c>
      <c r="L151" s="170">
        <v>28.02897389127039</v>
      </c>
      <c r="M151" s="170">
        <v>145.16450860178793</v>
      </c>
      <c r="N151" s="170">
        <v>167.35041151664757</v>
      </c>
      <c r="O151" s="170">
        <v>3564.693638925707</v>
      </c>
    </row>
    <row r="152" spans="2:15" s="192" customFormat="1" ht="12" customHeight="1">
      <c r="B152" s="193"/>
      <c r="C152" s="193"/>
      <c r="D152" s="193"/>
      <c r="E152" s="198"/>
      <c r="F152" s="193" t="s">
        <v>229</v>
      </c>
      <c r="G152" s="193"/>
      <c r="H152" s="198"/>
      <c r="J152" s="170">
        <v>4831.434420816968</v>
      </c>
      <c r="K152" s="170">
        <v>-472.6316770499999</v>
      </c>
      <c r="L152" s="170">
        <v>-92</v>
      </c>
      <c r="M152" s="170">
        <v>0</v>
      </c>
      <c r="N152" s="170">
        <v>0.011925758527127073</v>
      </c>
      <c r="O152" s="170">
        <v>4266.8</v>
      </c>
    </row>
    <row r="153" spans="2:15" s="192" customFormat="1" ht="12" customHeight="1">
      <c r="B153" s="193"/>
      <c r="C153" s="193"/>
      <c r="D153" s="193"/>
      <c r="E153" s="198" t="s">
        <v>146</v>
      </c>
      <c r="F153" s="193"/>
      <c r="G153" s="193"/>
      <c r="H153" s="198"/>
      <c r="J153" s="170">
        <v>138.60512316999998</v>
      </c>
      <c r="K153" s="170">
        <v>-367.15594249</v>
      </c>
      <c r="L153" s="170">
        <v>48.9</v>
      </c>
      <c r="M153" s="170">
        <v>462.4</v>
      </c>
      <c r="N153" s="170">
        <v>187.61483886</v>
      </c>
      <c r="O153" s="170">
        <v>470.34823378703504</v>
      </c>
    </row>
    <row r="154" spans="2:15" s="192" customFormat="1" ht="12" customHeight="1">
      <c r="B154" s="193"/>
      <c r="C154" s="193"/>
      <c r="D154" s="193"/>
      <c r="E154" s="198" t="s">
        <v>62</v>
      </c>
      <c r="F154" s="193"/>
      <c r="G154" s="193"/>
      <c r="H154" s="198"/>
      <c r="J154" s="170">
        <v>20489.8</v>
      </c>
      <c r="K154" s="170">
        <v>-684.7788866290691</v>
      </c>
      <c r="L154" s="170">
        <v>0</v>
      </c>
      <c r="M154" s="170">
        <v>4.7</v>
      </c>
      <c r="N154" s="170">
        <v>-1.2363443602225743E-12</v>
      </c>
      <c r="O154" s="170">
        <v>19809.7</v>
      </c>
    </row>
    <row r="155" spans="2:15" s="192" customFormat="1" ht="12" customHeight="1">
      <c r="B155" s="193"/>
      <c r="C155" s="193"/>
      <c r="D155" s="193"/>
      <c r="E155" s="198"/>
      <c r="F155" s="193" t="s">
        <v>14</v>
      </c>
      <c r="G155" s="193"/>
      <c r="H155" s="198"/>
      <c r="J155" s="170">
        <v>4723.9</v>
      </c>
      <c r="K155" s="170">
        <v>775.7170467941598</v>
      </c>
      <c r="L155" s="170">
        <v>0</v>
      </c>
      <c r="M155" s="170">
        <v>0</v>
      </c>
      <c r="N155" s="170">
        <v>2.2737367544323206E-13</v>
      </c>
      <c r="O155" s="170">
        <v>5499.6</v>
      </c>
    </row>
    <row r="156" spans="2:15" s="192" customFormat="1" ht="12" customHeight="1">
      <c r="B156" s="193"/>
      <c r="C156" s="193"/>
      <c r="D156" s="193"/>
      <c r="E156" s="198"/>
      <c r="F156" s="193" t="s">
        <v>333</v>
      </c>
      <c r="G156" s="193"/>
      <c r="H156" s="199"/>
      <c r="J156" s="170">
        <v>2858.1</v>
      </c>
      <c r="K156" s="170">
        <v>826.7470467941598</v>
      </c>
      <c r="L156" s="170">
        <v>0</v>
      </c>
      <c r="M156" s="170">
        <v>0</v>
      </c>
      <c r="N156" s="170">
        <v>2.2737367544323206E-13</v>
      </c>
      <c r="O156" s="170">
        <v>3684.8</v>
      </c>
    </row>
    <row r="157" spans="2:15" s="192" customFormat="1" ht="12" customHeight="1">
      <c r="B157" s="193"/>
      <c r="C157" s="193"/>
      <c r="D157" s="193"/>
      <c r="E157" s="198"/>
      <c r="F157" s="193" t="s">
        <v>334</v>
      </c>
      <c r="G157" s="193"/>
      <c r="H157" s="199"/>
      <c r="J157" s="170">
        <v>1865.8</v>
      </c>
      <c r="K157" s="170">
        <v>-51.03</v>
      </c>
      <c r="L157" s="170">
        <v>0</v>
      </c>
      <c r="M157" s="170">
        <v>0</v>
      </c>
      <c r="N157" s="170">
        <v>0</v>
      </c>
      <c r="O157" s="170">
        <v>1814.8</v>
      </c>
    </row>
    <row r="158" spans="2:15" s="192" customFormat="1" ht="12" customHeight="1">
      <c r="B158" s="193"/>
      <c r="C158" s="193"/>
      <c r="D158" s="193"/>
      <c r="E158" s="198"/>
      <c r="F158" s="193" t="s">
        <v>15</v>
      </c>
      <c r="G158" s="193"/>
      <c r="H158" s="198"/>
      <c r="J158" s="170">
        <v>15765.9</v>
      </c>
      <c r="K158" s="170">
        <v>-1460.495933423229</v>
      </c>
      <c r="L158" s="170">
        <v>0</v>
      </c>
      <c r="M158" s="170">
        <v>4.7</v>
      </c>
      <c r="N158" s="170">
        <v>-1.4637180356658064E-12</v>
      </c>
      <c r="O158" s="170">
        <v>14310.1</v>
      </c>
    </row>
    <row r="159" spans="2:15" s="192" customFormat="1" ht="12" customHeight="1">
      <c r="B159" s="193"/>
      <c r="C159" s="193"/>
      <c r="D159" s="193"/>
      <c r="E159" s="198"/>
      <c r="F159" s="193" t="s">
        <v>333</v>
      </c>
      <c r="G159" s="193"/>
      <c r="H159" s="198"/>
      <c r="J159" s="170">
        <v>647.7</v>
      </c>
      <c r="K159" s="170">
        <v>219.9</v>
      </c>
      <c r="L159" s="170">
        <v>0</v>
      </c>
      <c r="M159" s="170">
        <v>0</v>
      </c>
      <c r="N159" s="170">
        <v>-105.8</v>
      </c>
      <c r="O159" s="170">
        <v>761.8</v>
      </c>
    </row>
    <row r="160" spans="2:15" s="192" customFormat="1" ht="12" customHeight="1">
      <c r="B160" s="193"/>
      <c r="C160" s="193"/>
      <c r="D160" s="193"/>
      <c r="E160" s="198"/>
      <c r="F160" s="193" t="s">
        <v>334</v>
      </c>
      <c r="G160" s="193"/>
      <c r="H160" s="198"/>
      <c r="J160" s="170">
        <v>15118.2</v>
      </c>
      <c r="K160" s="170">
        <v>-1680.395933423229</v>
      </c>
      <c r="L160" s="170">
        <v>0</v>
      </c>
      <c r="M160" s="170">
        <v>4.7</v>
      </c>
      <c r="N160" s="170">
        <v>105.79999999999863</v>
      </c>
      <c r="O160" s="170">
        <v>13548.3</v>
      </c>
    </row>
    <row r="161" spans="2:15" s="192" customFormat="1" ht="12" customHeight="1">
      <c r="B161" s="169"/>
      <c r="C161" s="169"/>
      <c r="D161" s="169"/>
      <c r="E161" s="169"/>
      <c r="F161" s="169" t="s">
        <v>18</v>
      </c>
      <c r="G161" s="169"/>
      <c r="H161" s="169"/>
      <c r="I161" s="170"/>
      <c r="J161" s="170"/>
      <c r="K161" s="170"/>
      <c r="L161" s="170"/>
      <c r="M161" s="154"/>
      <c r="N161" s="154"/>
      <c r="O161" s="14"/>
    </row>
    <row r="162" spans="2:15" s="192" customFormat="1" ht="12.75">
      <c r="B162" s="201"/>
      <c r="C162" s="201"/>
      <c r="D162" s="201"/>
      <c r="E162" s="201"/>
      <c r="F162" s="201"/>
      <c r="G162" s="201"/>
      <c r="H162" s="201"/>
      <c r="I162" s="202"/>
      <c r="J162" s="202"/>
      <c r="K162" s="202"/>
      <c r="L162" s="202"/>
      <c r="M162" s="203"/>
      <c r="N162" s="203"/>
      <c r="O162" s="18"/>
    </row>
    <row r="163" spans="2:15" s="192" customFormat="1" ht="12.75">
      <c r="B163" s="204" t="s">
        <v>195</v>
      </c>
      <c r="C163" s="193" t="s">
        <v>344</v>
      </c>
      <c r="D163" s="193"/>
      <c r="E163" s="193"/>
      <c r="F163" s="193"/>
      <c r="G163" s="193"/>
      <c r="H163" s="193"/>
      <c r="I163" s="193"/>
      <c r="J163" s="193"/>
      <c r="K163" s="193"/>
      <c r="L163" s="193"/>
      <c r="M163" s="198"/>
      <c r="N163" s="198"/>
      <c r="O163" s="14"/>
    </row>
    <row r="164" spans="2:15" s="192" customFormat="1" ht="12.75">
      <c r="B164" s="193"/>
      <c r="C164" s="193" t="s">
        <v>345</v>
      </c>
      <c r="D164" s="193"/>
      <c r="E164" s="193"/>
      <c r="F164" s="193"/>
      <c r="G164" s="193"/>
      <c r="H164" s="193"/>
      <c r="I164" s="193"/>
      <c r="J164" s="193"/>
      <c r="K164" s="193"/>
      <c r="L164" s="193"/>
      <c r="M164" s="198"/>
      <c r="N164" s="198"/>
      <c r="O164" s="14"/>
    </row>
    <row r="165" spans="2:15" s="192" customFormat="1" ht="12.75">
      <c r="B165" s="193"/>
      <c r="C165" s="193" t="s">
        <v>349</v>
      </c>
      <c r="D165" s="193"/>
      <c r="E165" s="193"/>
      <c r="F165" s="193"/>
      <c r="G165" s="193"/>
      <c r="H165" s="193"/>
      <c r="I165" s="193"/>
      <c r="J165" s="193"/>
      <c r="K165" s="193"/>
      <c r="L165" s="193"/>
      <c r="M165" s="198"/>
      <c r="N165" s="198"/>
      <c r="O165" s="14"/>
    </row>
    <row r="166" spans="1:15" s="12" customFormat="1" ht="12.75">
      <c r="A166" s="192"/>
      <c r="B166" s="193"/>
      <c r="C166" s="193"/>
      <c r="D166" s="193"/>
      <c r="E166" s="198"/>
      <c r="F166" s="193"/>
      <c r="G166" s="193"/>
      <c r="H166" s="198"/>
      <c r="I166" s="192"/>
      <c r="J166" s="170"/>
      <c r="K166" s="170"/>
      <c r="L166" s="170"/>
      <c r="M166" s="170"/>
      <c r="N166" s="170"/>
      <c r="O166" s="170"/>
    </row>
    <row r="167" spans="1:15" s="12" customFormat="1" ht="12.75">
      <c r="A167" s="208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4"/>
      <c r="N167" s="184"/>
      <c r="O167" s="14"/>
    </row>
    <row r="168" spans="1:15" s="12" customFormat="1" ht="12.75">
      <c r="A168" s="208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4"/>
      <c r="N168" s="184"/>
      <c r="O168" s="14"/>
    </row>
    <row r="169" spans="1:15" s="12" customFormat="1" ht="12.75">
      <c r="A169" s="208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4"/>
      <c r="N169" s="184"/>
      <c r="O169" s="14"/>
    </row>
    <row r="170" spans="1:15" s="12" customFormat="1" ht="12.75">
      <c r="A170" s="208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4"/>
      <c r="N170" s="184"/>
      <c r="O170" s="14"/>
    </row>
    <row r="171" spans="1:15" s="12" customFormat="1" ht="12.75">
      <c r="A171" s="208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4"/>
      <c r="N171" s="184"/>
      <c r="O171" s="14"/>
    </row>
    <row r="172" spans="1:15" s="12" customFormat="1" ht="12.75">
      <c r="A172" s="208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4"/>
      <c r="N172" s="184"/>
      <c r="O172" s="14"/>
    </row>
    <row r="173" spans="1:15" s="12" customFormat="1" ht="12.75">
      <c r="A173" s="208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4"/>
      <c r="N173" s="184"/>
      <c r="O173" s="14"/>
    </row>
    <row r="174" spans="1:15" s="12" customFormat="1" ht="12.75">
      <c r="A174" s="208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4"/>
      <c r="N174" s="184"/>
      <c r="O174" s="14"/>
    </row>
    <row r="175" spans="1:15" s="12" customFormat="1" ht="12.75">
      <c r="A175" s="208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4"/>
      <c r="N175" s="184"/>
      <c r="O175" s="14"/>
    </row>
    <row r="176" spans="1:15" s="12" customFormat="1" ht="12.75">
      <c r="A176" s="208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4"/>
      <c r="N176" s="184"/>
      <c r="O176" s="14"/>
    </row>
  </sheetData>
  <printOptions/>
  <pageMargins left="0.3937007874015748" right="0.3937007874015748" top="0.3937007874015748" bottom="0.3937007874015748" header="0" footer="0"/>
  <pageSetup horizontalDpi="600" verticalDpi="600" orientation="portrait" scale="90" r:id="rId1"/>
  <rowBreaks count="2" manualBreakCount="2">
    <brk id="57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57421875" style="14" customWidth="1"/>
    <col min="2" max="2" width="3.00390625" style="14" customWidth="1"/>
    <col min="3" max="6" width="2.7109375" style="14" customWidth="1"/>
    <col min="7" max="7" width="45.421875" style="14" customWidth="1"/>
    <col min="8" max="10" width="12.7109375" style="14" customWidth="1"/>
    <col min="11" max="16384" width="11.421875" style="2" customWidth="1"/>
  </cols>
  <sheetData>
    <row r="2" spans="1:10" ht="12.75">
      <c r="A2" s="15"/>
      <c r="B2" s="120" t="s">
        <v>180</v>
      </c>
      <c r="C2" s="16"/>
      <c r="D2" s="16"/>
      <c r="E2" s="16"/>
      <c r="F2" s="16"/>
      <c r="G2" s="16"/>
      <c r="H2" s="16"/>
      <c r="I2" s="16"/>
      <c r="J2" s="16"/>
    </row>
    <row r="3" spans="2:10" ht="12.75">
      <c r="B3" s="121" t="s">
        <v>0</v>
      </c>
      <c r="C3" s="17"/>
      <c r="D3" s="17"/>
      <c r="E3" s="17"/>
      <c r="F3" s="17"/>
      <c r="G3" s="17"/>
      <c r="H3" s="17"/>
      <c r="I3" s="17"/>
      <c r="J3" s="17"/>
    </row>
    <row r="4" spans="2:10" ht="6.7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 ht="12.75">
      <c r="B5" s="18"/>
      <c r="C5" s="18"/>
      <c r="D5" s="18"/>
      <c r="E5" s="18"/>
      <c r="F5" s="18"/>
      <c r="G5" s="18"/>
      <c r="H5" s="18"/>
      <c r="I5" s="18"/>
      <c r="J5" s="18"/>
    </row>
    <row r="6" spans="2:10" ht="12.75">
      <c r="B6" s="19"/>
      <c r="C6" s="14" t="s">
        <v>1</v>
      </c>
      <c r="D6" s="19"/>
      <c r="E6" s="19"/>
      <c r="F6" s="19"/>
      <c r="G6" s="19"/>
      <c r="H6" s="20" t="s">
        <v>125</v>
      </c>
      <c r="I6" s="20" t="s">
        <v>126</v>
      </c>
      <c r="J6" s="20" t="s">
        <v>93</v>
      </c>
    </row>
    <row r="7" spans="2:10" ht="12.75">
      <c r="B7" s="21"/>
      <c r="C7" s="21"/>
      <c r="D7" s="21"/>
      <c r="E7" s="21"/>
      <c r="F7" s="21"/>
      <c r="G7" s="21"/>
      <c r="H7" s="22"/>
      <c r="I7" s="22"/>
      <c r="J7" s="22"/>
    </row>
    <row r="8" ht="9" customHeight="1"/>
    <row r="9" spans="2:10" ht="12.75">
      <c r="B9" s="23" t="s">
        <v>127</v>
      </c>
      <c r="C9" s="15" t="s">
        <v>128</v>
      </c>
      <c r="D9" s="15"/>
      <c r="E9" s="15"/>
      <c r="F9" s="15"/>
      <c r="G9" s="15"/>
      <c r="H9" s="24">
        <v>41948.12399874985</v>
      </c>
      <c r="I9" s="24">
        <v>39873.63961993713</v>
      </c>
      <c r="J9" s="24">
        <v>2074.484378812718</v>
      </c>
    </row>
    <row r="10" spans="2:10" ht="7.5" customHeight="1">
      <c r="B10" s="25"/>
      <c r="H10" s="26"/>
      <c r="I10" s="26"/>
      <c r="J10" s="26"/>
    </row>
    <row r="11" spans="2:10" ht="12.75">
      <c r="B11" s="25"/>
      <c r="C11" s="14" t="s">
        <v>129</v>
      </c>
      <c r="D11" s="14" t="s">
        <v>130</v>
      </c>
      <c r="H11" s="26">
        <v>38554.00781444621</v>
      </c>
      <c r="I11" s="26">
        <v>29714.71420095719</v>
      </c>
      <c r="J11" s="26">
        <v>8839.293613489019</v>
      </c>
    </row>
    <row r="12" spans="2:10" ht="12.75">
      <c r="B12" s="23"/>
      <c r="C12" s="15"/>
      <c r="D12" s="15" t="s">
        <v>131</v>
      </c>
      <c r="E12" s="15" t="s">
        <v>110</v>
      </c>
      <c r="F12" s="15"/>
      <c r="G12" s="15"/>
      <c r="H12" s="24">
        <v>32520.315418616534</v>
      </c>
      <c r="I12" s="24">
        <v>22935.159104938008</v>
      </c>
      <c r="J12" s="24">
        <v>9585.156313678526</v>
      </c>
    </row>
    <row r="13" spans="2:10" ht="12.75">
      <c r="B13" s="25"/>
      <c r="E13" s="14" t="s">
        <v>132</v>
      </c>
      <c r="H13" s="26">
        <v>31959.022367676538</v>
      </c>
      <c r="I13" s="26">
        <v>22467.98693107614</v>
      </c>
      <c r="J13" s="26">
        <v>9491.0354366004</v>
      </c>
    </row>
    <row r="14" spans="2:10" ht="12.75">
      <c r="B14" s="25"/>
      <c r="F14" s="14" t="s">
        <v>88</v>
      </c>
      <c r="H14" s="26">
        <v>31143.17193235152</v>
      </c>
      <c r="I14" s="26">
        <v>20761.466950898448</v>
      </c>
      <c r="J14" s="26">
        <v>10381.704981453073</v>
      </c>
    </row>
    <row r="15" spans="2:10" ht="12.75">
      <c r="B15" s="25"/>
      <c r="F15" s="14" t="s">
        <v>133</v>
      </c>
      <c r="H15" s="26">
        <v>815.8504353250188</v>
      </c>
      <c r="I15" s="26">
        <v>1706.5199801776894</v>
      </c>
      <c r="J15" s="26">
        <v>-890.6695448526706</v>
      </c>
    </row>
    <row r="16" spans="2:10" ht="12.75">
      <c r="B16" s="25"/>
      <c r="E16" s="14" t="s">
        <v>134</v>
      </c>
      <c r="H16" s="26">
        <v>0.6</v>
      </c>
      <c r="I16" s="26">
        <v>65.86575464316087</v>
      </c>
      <c r="J16" s="26">
        <v>-65.26575464316088</v>
      </c>
    </row>
    <row r="17" spans="2:10" ht="12.75">
      <c r="B17" s="25"/>
      <c r="E17" s="14" t="s">
        <v>99</v>
      </c>
      <c r="H17" s="26">
        <v>243.17</v>
      </c>
      <c r="I17" s="26">
        <v>401.30641921870756</v>
      </c>
      <c r="J17" s="26">
        <v>-158.13641921870754</v>
      </c>
    </row>
    <row r="18" spans="2:10" ht="12.75">
      <c r="B18" s="25"/>
      <c r="E18" s="14" t="s">
        <v>100</v>
      </c>
      <c r="H18" s="26">
        <v>317.52305093999996</v>
      </c>
      <c r="I18" s="26">
        <v>0</v>
      </c>
      <c r="J18" s="26">
        <v>317.52305093999996</v>
      </c>
    </row>
    <row r="19" spans="2:10" ht="12.75">
      <c r="B19" s="23"/>
      <c r="C19" s="15"/>
      <c r="D19" s="15" t="s">
        <v>135</v>
      </c>
      <c r="E19" s="15" t="s">
        <v>111</v>
      </c>
      <c r="F19" s="15"/>
      <c r="G19" s="15"/>
      <c r="H19" s="24">
        <v>6033.692395829678</v>
      </c>
      <c r="I19" s="24">
        <v>6779.555096019184</v>
      </c>
      <c r="J19" s="24">
        <v>-745.8627001895056</v>
      </c>
    </row>
    <row r="20" spans="2:10" ht="12.75">
      <c r="B20" s="25"/>
      <c r="E20" s="14" t="s">
        <v>101</v>
      </c>
      <c r="H20" s="26">
        <v>3456.838173764725</v>
      </c>
      <c r="I20" s="26">
        <v>3353.6735878280874</v>
      </c>
      <c r="J20" s="26">
        <v>103.16458593663765</v>
      </c>
    </row>
    <row r="21" spans="2:10" ht="12.75">
      <c r="B21" s="25"/>
      <c r="E21" s="14" t="s">
        <v>102</v>
      </c>
      <c r="H21" s="26">
        <v>1095</v>
      </c>
      <c r="I21" s="26">
        <v>977.1</v>
      </c>
      <c r="J21" s="26">
        <v>117.9</v>
      </c>
    </row>
    <row r="22" spans="2:10" ht="12.75">
      <c r="B22" s="25"/>
      <c r="E22" s="14" t="s">
        <v>40</v>
      </c>
      <c r="H22" s="26">
        <v>1481.8542220649533</v>
      </c>
      <c r="I22" s="26">
        <v>2448.7815081910967</v>
      </c>
      <c r="J22" s="26">
        <v>-966.9272861261434</v>
      </c>
    </row>
    <row r="23" spans="2:10" ht="8.25" customHeight="1">
      <c r="B23" s="25"/>
      <c r="H23" s="26"/>
      <c r="I23" s="26"/>
      <c r="J23" s="26"/>
    </row>
    <row r="24" spans="2:10" ht="12.75">
      <c r="B24" s="23"/>
      <c r="C24" s="14" t="s">
        <v>136</v>
      </c>
      <c r="D24" s="14" t="s">
        <v>137</v>
      </c>
      <c r="H24" s="26">
        <v>1983.1139742308724</v>
      </c>
      <c r="I24" s="26">
        <v>9819.803458415197</v>
      </c>
      <c r="J24" s="26">
        <v>-7836.689484184325</v>
      </c>
    </row>
    <row r="25" spans="2:10" ht="12.75">
      <c r="B25" s="23"/>
      <c r="E25" s="14" t="s">
        <v>138</v>
      </c>
      <c r="H25" s="26">
        <v>11.6</v>
      </c>
      <c r="I25" s="26">
        <v>15.2</v>
      </c>
      <c r="J25" s="26">
        <v>-3.6</v>
      </c>
    </row>
    <row r="26" spans="2:10" ht="12.75">
      <c r="B26" s="23"/>
      <c r="E26" s="14" t="s">
        <v>103</v>
      </c>
      <c r="H26" s="26">
        <v>1971.5139742308725</v>
      </c>
      <c r="I26" s="26">
        <v>9804.603458415197</v>
      </c>
      <c r="J26" s="26">
        <v>-7833.089484184324</v>
      </c>
    </row>
    <row r="27" spans="2:10" ht="12.75">
      <c r="B27" s="23"/>
      <c r="F27" s="14" t="s">
        <v>89</v>
      </c>
      <c r="H27" s="26">
        <v>951.0882717200001</v>
      </c>
      <c r="I27" s="26">
        <v>8230.76164941336</v>
      </c>
      <c r="J27" s="26">
        <v>-7279.67337769336</v>
      </c>
    </row>
    <row r="28" spans="2:10" ht="12.75">
      <c r="B28" s="23"/>
      <c r="G28" s="14" t="s">
        <v>85</v>
      </c>
      <c r="H28" s="26">
        <v>951.0882717200001</v>
      </c>
      <c r="I28" s="26">
        <v>0</v>
      </c>
      <c r="J28" s="26">
        <v>951.0882717200001</v>
      </c>
    </row>
    <row r="29" spans="2:10" ht="12.75">
      <c r="B29" s="23"/>
      <c r="G29" s="14" t="s">
        <v>86</v>
      </c>
      <c r="H29" s="26">
        <v>0</v>
      </c>
      <c r="I29" s="26">
        <v>8230.76164941336</v>
      </c>
      <c r="J29" s="26">
        <v>-8230.76164941336</v>
      </c>
    </row>
    <row r="30" spans="2:10" ht="12.75">
      <c r="B30" s="23"/>
      <c r="F30" s="14" t="s">
        <v>60</v>
      </c>
      <c r="H30" s="26">
        <v>590.9604797615428</v>
      </c>
      <c r="I30" s="26">
        <v>1137.2969845837044</v>
      </c>
      <c r="J30" s="26">
        <v>-546.3365048221616</v>
      </c>
    </row>
    <row r="31" spans="2:10" ht="12.75">
      <c r="B31" s="23"/>
      <c r="G31" s="14" t="s">
        <v>94</v>
      </c>
      <c r="H31" s="26">
        <v>351.48384876089756</v>
      </c>
      <c r="I31" s="26">
        <v>423.9281770794669</v>
      </c>
      <c r="J31" s="26">
        <v>-72.44432831856932</v>
      </c>
    </row>
    <row r="32" spans="2:10" ht="12.75">
      <c r="B32" s="23"/>
      <c r="G32" s="14" t="s">
        <v>95</v>
      </c>
      <c r="H32" s="26">
        <v>239.47663100064526</v>
      </c>
      <c r="I32" s="26">
        <v>713.3688075042376</v>
      </c>
      <c r="J32" s="26">
        <v>-473.8921765035923</v>
      </c>
    </row>
    <row r="33" spans="2:10" ht="12.75">
      <c r="B33" s="23"/>
      <c r="F33" s="14" t="s">
        <v>62</v>
      </c>
      <c r="H33" s="26">
        <v>429.46522274932954</v>
      </c>
      <c r="I33" s="26">
        <v>436.5448244181322</v>
      </c>
      <c r="J33" s="26">
        <v>-7.079601668802638</v>
      </c>
    </row>
    <row r="34" spans="2:10" ht="7.5" customHeight="1">
      <c r="B34" s="25"/>
      <c r="H34" s="26"/>
      <c r="I34" s="26"/>
      <c r="J34" s="26"/>
    </row>
    <row r="35" spans="2:10" ht="12.75">
      <c r="B35" s="25"/>
      <c r="C35" s="14" t="s">
        <v>139</v>
      </c>
      <c r="D35" s="14" t="s">
        <v>140</v>
      </c>
      <c r="H35" s="26">
        <v>1411.0022100727672</v>
      </c>
      <c r="I35" s="26">
        <v>339.12196056474033</v>
      </c>
      <c r="J35" s="26">
        <v>1071.8802495080267</v>
      </c>
    </row>
    <row r="36" spans="2:10" ht="6" customHeight="1">
      <c r="B36" s="25"/>
      <c r="H36" s="26"/>
      <c r="I36" s="26"/>
      <c r="J36" s="26"/>
    </row>
    <row r="37" spans="2:10" ht="12.75">
      <c r="B37" s="23" t="s">
        <v>141</v>
      </c>
      <c r="C37" s="15" t="s">
        <v>109</v>
      </c>
      <c r="D37" s="15"/>
      <c r="E37" s="15"/>
      <c r="F37" s="15"/>
      <c r="G37" s="15"/>
      <c r="H37" s="24">
        <v>55503.96909911925</v>
      </c>
      <c r="I37" s="24">
        <v>57308.89538297452</v>
      </c>
      <c r="J37" s="24">
        <v>-1804.926283855275</v>
      </c>
    </row>
    <row r="38" spans="2:10" ht="12.75">
      <c r="B38" s="25"/>
      <c r="H38" s="26"/>
      <c r="I38" s="26"/>
      <c r="J38" s="26"/>
    </row>
    <row r="39" spans="2:10" ht="12.75">
      <c r="B39" s="25"/>
      <c r="C39" s="14" t="s">
        <v>129</v>
      </c>
      <c r="D39" s="14" t="s">
        <v>142</v>
      </c>
      <c r="H39" s="26">
        <v>5.1</v>
      </c>
      <c r="I39" s="26">
        <v>0</v>
      </c>
      <c r="J39" s="26">
        <v>5.1</v>
      </c>
    </row>
    <row r="40" spans="2:10" ht="12.75">
      <c r="B40" s="25"/>
      <c r="E40" s="14" t="s">
        <v>143</v>
      </c>
      <c r="H40" s="26">
        <v>5.1</v>
      </c>
      <c r="I40" s="26">
        <v>0</v>
      </c>
      <c r="J40" s="26">
        <v>5.1</v>
      </c>
    </row>
    <row r="41" spans="2:10" ht="12.75">
      <c r="B41" s="25"/>
      <c r="E41" s="14" t="s">
        <v>144</v>
      </c>
      <c r="H41" s="26">
        <v>0</v>
      </c>
      <c r="I41" s="26">
        <v>0</v>
      </c>
      <c r="J41" s="26">
        <v>0</v>
      </c>
    </row>
    <row r="42" spans="2:10" ht="6" customHeight="1">
      <c r="B42" s="25"/>
      <c r="H42" s="26"/>
      <c r="I42" s="26"/>
      <c r="J42" s="26"/>
    </row>
    <row r="43" spans="2:10" ht="12.75">
      <c r="B43" s="25"/>
      <c r="C43" s="14" t="s">
        <v>136</v>
      </c>
      <c r="D43" s="14" t="s">
        <v>145</v>
      </c>
      <c r="H43" s="26">
        <v>55498.86909911925</v>
      </c>
      <c r="I43" s="26">
        <v>57308.89538297452</v>
      </c>
      <c r="J43" s="26">
        <v>-1810.0262838552735</v>
      </c>
    </row>
    <row r="44" spans="2:10" ht="12.75">
      <c r="B44" s="25"/>
      <c r="E44" s="14" t="s">
        <v>89</v>
      </c>
      <c r="H44" s="26">
        <v>14384.105754601253</v>
      </c>
      <c r="I44" s="26">
        <v>8774.50463821</v>
      </c>
      <c r="J44" s="26">
        <v>5609.601116391252</v>
      </c>
    </row>
    <row r="45" spans="2:10" ht="12.75">
      <c r="B45" s="25"/>
      <c r="F45" s="14" t="s">
        <v>85</v>
      </c>
      <c r="H45" s="26">
        <v>1975.62089163</v>
      </c>
      <c r="I45" s="26">
        <v>3538.73919069</v>
      </c>
      <c r="J45" s="26">
        <v>-1563.1182990600003</v>
      </c>
    </row>
    <row r="46" spans="2:10" ht="12.75">
      <c r="B46" s="25"/>
      <c r="G46" s="14" t="s">
        <v>9</v>
      </c>
      <c r="H46" s="26">
        <v>934.7958117999999</v>
      </c>
      <c r="I46" s="26">
        <v>1441.3441503999998</v>
      </c>
      <c r="J46" s="26">
        <v>-506.54833859999985</v>
      </c>
    </row>
    <row r="47" spans="2:10" ht="12.75">
      <c r="B47" s="25"/>
      <c r="G47" s="14" t="s">
        <v>10</v>
      </c>
      <c r="H47" s="26">
        <v>0</v>
      </c>
      <c r="I47" s="26">
        <v>824.2623187000002</v>
      </c>
      <c r="J47" s="26">
        <v>-824.2623187000002</v>
      </c>
    </row>
    <row r="48" spans="2:10" ht="12.75">
      <c r="B48" s="25"/>
      <c r="G48" s="14" t="s">
        <v>11</v>
      </c>
      <c r="H48" s="26">
        <v>1040.82507983</v>
      </c>
      <c r="I48" s="26">
        <v>1273.13272159</v>
      </c>
      <c r="J48" s="26">
        <v>-232.30764176000002</v>
      </c>
    </row>
    <row r="49" spans="2:10" ht="12.75">
      <c r="B49" s="25"/>
      <c r="F49" s="14" t="s">
        <v>86</v>
      </c>
      <c r="H49" s="26">
        <v>12408.484862971252</v>
      </c>
      <c r="I49" s="26">
        <v>5235.76544752</v>
      </c>
      <c r="J49" s="26">
        <v>7172.719415451253</v>
      </c>
    </row>
    <row r="50" spans="2:10" ht="12.75">
      <c r="B50" s="25"/>
      <c r="G50" s="14" t="s">
        <v>9</v>
      </c>
      <c r="H50" s="26">
        <v>4874.793211360001</v>
      </c>
      <c r="I50" s="26">
        <v>3631.88744752</v>
      </c>
      <c r="J50" s="26">
        <v>1242.9057638400009</v>
      </c>
    </row>
    <row r="51" spans="2:10" ht="12.75">
      <c r="B51" s="25"/>
      <c r="G51" s="14" t="s">
        <v>10</v>
      </c>
      <c r="H51" s="26">
        <v>5951.593651611252</v>
      </c>
      <c r="I51" s="26">
        <v>0</v>
      </c>
      <c r="J51" s="26">
        <v>5951.593651611252</v>
      </c>
    </row>
    <row r="52" spans="2:10" ht="12.75">
      <c r="B52" s="25"/>
      <c r="G52" s="14" t="s">
        <v>11</v>
      </c>
      <c r="H52" s="26">
        <v>1582.098</v>
      </c>
      <c r="I52" s="26">
        <v>1603.8780000000002</v>
      </c>
      <c r="J52" s="26">
        <v>-21.7800000000002</v>
      </c>
    </row>
    <row r="53" spans="2:10" ht="12.75">
      <c r="B53" s="25"/>
      <c r="E53" s="14" t="s">
        <v>60</v>
      </c>
      <c r="H53" s="26">
        <v>25378.63092271938</v>
      </c>
      <c r="I53" s="26">
        <v>28687.098896616302</v>
      </c>
      <c r="J53" s="26">
        <v>-3308.4679738969207</v>
      </c>
    </row>
    <row r="54" spans="2:10" ht="12.75">
      <c r="B54" s="25"/>
      <c r="F54" s="14" t="s">
        <v>12</v>
      </c>
      <c r="H54" s="26">
        <v>21183.27475687738</v>
      </c>
      <c r="I54" s="26">
        <v>25613.514946801435</v>
      </c>
      <c r="J54" s="26">
        <v>-4430.240189924054</v>
      </c>
    </row>
    <row r="55" spans="2:10" ht="12.75">
      <c r="B55" s="25"/>
      <c r="F55" s="14" t="s">
        <v>4</v>
      </c>
      <c r="H55" s="26">
        <v>4195.356165841999</v>
      </c>
      <c r="I55" s="26">
        <v>3073.583949814866</v>
      </c>
      <c r="J55" s="26">
        <v>1121.7722160271333</v>
      </c>
    </row>
    <row r="56" spans="2:10" ht="12.75">
      <c r="B56" s="25"/>
      <c r="E56" s="14" t="s">
        <v>146</v>
      </c>
      <c r="H56" s="26">
        <v>779.2332044899999</v>
      </c>
      <c r="I56" s="26">
        <v>863.2539187400002</v>
      </c>
      <c r="J56" s="26">
        <v>-84.02071425000031</v>
      </c>
    </row>
    <row r="57" spans="2:10" ht="12.75">
      <c r="B57" s="25"/>
      <c r="F57" s="14" t="s">
        <v>12</v>
      </c>
      <c r="H57" s="26">
        <v>725.3485399</v>
      </c>
      <c r="I57" s="26">
        <v>86.46137837000003</v>
      </c>
      <c r="J57" s="26">
        <v>638.88716153</v>
      </c>
    </row>
    <row r="58" spans="2:10" ht="12.75">
      <c r="B58" s="25"/>
      <c r="F58" s="14" t="s">
        <v>4</v>
      </c>
      <c r="H58" s="26">
        <v>53.88466458999999</v>
      </c>
      <c r="I58" s="26">
        <v>776.7925403700001</v>
      </c>
      <c r="J58" s="26">
        <v>-722.9078757800002</v>
      </c>
    </row>
    <row r="59" spans="2:10" ht="12.75">
      <c r="B59" s="25"/>
      <c r="E59" s="14" t="s">
        <v>358</v>
      </c>
      <c r="H59" s="26">
        <v>13044.219217308611</v>
      </c>
      <c r="I59" s="26">
        <v>17262.13792940821</v>
      </c>
      <c r="J59" s="26">
        <v>-4217.918712099599</v>
      </c>
    </row>
    <row r="60" spans="2:10" ht="12.75">
      <c r="B60" s="25"/>
      <c r="F60" s="14" t="s">
        <v>12</v>
      </c>
      <c r="H60" s="26">
        <v>4736.5151151934315</v>
      </c>
      <c r="I60" s="26">
        <v>8125.1484249733385</v>
      </c>
      <c r="J60" s="26">
        <v>-3388.633309779907</v>
      </c>
    </row>
    <row r="61" spans="2:10" ht="12.75">
      <c r="B61" s="25"/>
      <c r="G61" s="14" t="s">
        <v>14</v>
      </c>
      <c r="H61" s="26">
        <v>931.774124124715</v>
      </c>
      <c r="I61" s="26">
        <v>2532.2834249733387</v>
      </c>
      <c r="J61" s="26">
        <v>-1600.5093008486238</v>
      </c>
    </row>
    <row r="62" spans="2:10" ht="12.75">
      <c r="B62" s="25"/>
      <c r="G62" s="14" t="s">
        <v>15</v>
      </c>
      <c r="H62" s="26">
        <v>256.53</v>
      </c>
      <c r="I62" s="26">
        <v>256.179</v>
      </c>
      <c r="J62" s="26">
        <v>0.35099999999994225</v>
      </c>
    </row>
    <row r="63" spans="2:10" ht="12.75">
      <c r="B63" s="25"/>
      <c r="G63" s="14" t="s">
        <v>16</v>
      </c>
      <c r="H63" s="26">
        <v>3548.210991068717</v>
      </c>
      <c r="I63" s="26">
        <v>5336.686</v>
      </c>
      <c r="J63" s="26">
        <v>-1788.475008931283</v>
      </c>
    </row>
    <row r="64" spans="2:10" ht="12.75">
      <c r="B64" s="25"/>
      <c r="G64" s="14" t="s">
        <v>17</v>
      </c>
      <c r="H64" s="26">
        <v>0</v>
      </c>
      <c r="I64" s="26">
        <v>0</v>
      </c>
      <c r="J64" s="26">
        <v>0</v>
      </c>
    </row>
    <row r="65" spans="2:10" ht="12.75">
      <c r="B65" s="25"/>
      <c r="F65" s="14" t="s">
        <v>4</v>
      </c>
      <c r="H65" s="26">
        <v>8307.70410211518</v>
      </c>
      <c r="I65" s="26">
        <v>9136.989504434872</v>
      </c>
      <c r="J65" s="26">
        <v>-829.2854023196924</v>
      </c>
    </row>
    <row r="66" spans="2:10" ht="12.75">
      <c r="B66" s="25"/>
      <c r="G66" s="14" t="s">
        <v>14</v>
      </c>
      <c r="H66" s="26">
        <v>1737.0107144395</v>
      </c>
      <c r="I66" s="26">
        <v>905.7922443155686</v>
      </c>
      <c r="J66" s="26">
        <v>831.2184701239313</v>
      </c>
    </row>
    <row r="67" spans="2:10" ht="12.75">
      <c r="B67" s="25"/>
      <c r="G67" s="14" t="s">
        <v>15</v>
      </c>
      <c r="H67" s="26">
        <v>6467.393387675681</v>
      </c>
      <c r="I67" s="26">
        <v>8043.797260119301</v>
      </c>
      <c r="J67" s="26">
        <v>-1576.4038724436205</v>
      </c>
    </row>
    <row r="68" spans="2:10" ht="12.75">
      <c r="B68" s="25"/>
      <c r="G68" s="14" t="s">
        <v>16</v>
      </c>
      <c r="H68" s="26">
        <v>78.4</v>
      </c>
      <c r="I68" s="26">
        <v>169.2</v>
      </c>
      <c r="J68" s="26">
        <v>-90.8</v>
      </c>
    </row>
    <row r="69" spans="2:10" ht="12.75">
      <c r="B69" s="25"/>
      <c r="G69" s="14" t="s">
        <v>18</v>
      </c>
      <c r="H69" s="26">
        <v>24.9</v>
      </c>
      <c r="I69" s="26">
        <v>18.2</v>
      </c>
      <c r="J69" s="26">
        <v>6.7</v>
      </c>
    </row>
    <row r="70" spans="2:10" ht="12.75">
      <c r="B70" s="25"/>
      <c r="E70" s="14" t="s">
        <v>106</v>
      </c>
      <c r="H70" s="26">
        <v>1912.68</v>
      </c>
      <c r="I70" s="26">
        <v>1721.9</v>
      </c>
      <c r="J70" s="26">
        <v>190.78</v>
      </c>
    </row>
    <row r="71" spans="2:10" ht="6.75" customHeight="1">
      <c r="B71" s="25"/>
      <c r="H71" s="26"/>
      <c r="I71" s="26"/>
      <c r="J71" s="26"/>
    </row>
    <row r="72" spans="2:10" ht="12.75">
      <c r="B72" s="27" t="s">
        <v>147</v>
      </c>
      <c r="C72" s="28" t="s">
        <v>148</v>
      </c>
      <c r="D72" s="28"/>
      <c r="E72" s="28"/>
      <c r="F72" s="28"/>
      <c r="G72" s="28"/>
      <c r="H72" s="29"/>
      <c r="I72" s="29"/>
      <c r="J72" s="29">
        <v>-269.55809495744325</v>
      </c>
    </row>
    <row r="73" spans="8:10" ht="7.5" customHeight="1">
      <c r="H73" s="26"/>
      <c r="I73" s="26"/>
      <c r="J73" s="26"/>
    </row>
    <row r="74" spans="2:10" ht="12.75">
      <c r="B74" s="14" t="s">
        <v>149</v>
      </c>
      <c r="H74" s="26"/>
      <c r="I74" s="26"/>
      <c r="J74" s="26"/>
    </row>
    <row r="75" spans="2:10" ht="12.75">
      <c r="B75" s="19" t="s">
        <v>150</v>
      </c>
      <c r="C75" s="19"/>
      <c r="D75" s="19"/>
      <c r="E75" s="19"/>
      <c r="F75" s="19"/>
      <c r="G75" s="19"/>
      <c r="H75" s="30"/>
      <c r="I75" s="30"/>
      <c r="J75" s="30">
        <v>-190.78</v>
      </c>
    </row>
    <row r="76" spans="2:10" ht="12.75">
      <c r="B76" s="19" t="s">
        <v>151</v>
      </c>
      <c r="C76" s="19"/>
      <c r="D76" s="19"/>
      <c r="E76" s="19"/>
      <c r="F76" s="19"/>
      <c r="G76" s="19"/>
      <c r="H76" s="30">
        <v>53591.28909911925</v>
      </c>
      <c r="I76" s="30">
        <v>55586.99538297452</v>
      </c>
      <c r="J76" s="26">
        <v>-1995.7062838552738</v>
      </c>
    </row>
    <row r="77" spans="8:10" ht="7.5" customHeight="1">
      <c r="H77" s="26"/>
      <c r="I77" s="26"/>
      <c r="J77" s="26"/>
    </row>
    <row r="78" spans="8:10" ht="12" customHeight="1">
      <c r="H78" s="31" t="s">
        <v>125</v>
      </c>
      <c r="I78" s="31" t="s">
        <v>126</v>
      </c>
      <c r="J78" s="31" t="s">
        <v>93</v>
      </c>
    </row>
    <row r="79" spans="2:10" ht="12.75">
      <c r="B79" s="32" t="s">
        <v>195</v>
      </c>
      <c r="C79" s="14" t="s">
        <v>152</v>
      </c>
      <c r="H79" s="26">
        <v>4543.566115193432</v>
      </c>
      <c r="I79" s="26">
        <v>8043.799424973338</v>
      </c>
      <c r="J79" s="26">
        <v>-3500.2333097799064</v>
      </c>
    </row>
    <row r="80" spans="4:10" ht="12.75">
      <c r="D80" s="14" t="s">
        <v>14</v>
      </c>
      <c r="H80" s="26">
        <v>931.774124124715</v>
      </c>
      <c r="I80" s="26">
        <v>2532.2834249733387</v>
      </c>
      <c r="J80" s="26">
        <v>-1600.5093008486238</v>
      </c>
    </row>
    <row r="81" spans="4:10" ht="12.75">
      <c r="D81" s="14" t="s">
        <v>15</v>
      </c>
      <c r="H81" s="26">
        <v>63.58099999999998</v>
      </c>
      <c r="I81" s="26">
        <v>174.83</v>
      </c>
      <c r="J81" s="26">
        <v>-111.24900000000002</v>
      </c>
    </row>
    <row r="82" spans="4:10" ht="12.75">
      <c r="D82" s="14" t="s">
        <v>16</v>
      </c>
      <c r="H82" s="26">
        <v>3548.210991068717</v>
      </c>
      <c r="I82" s="26">
        <v>5336.686</v>
      </c>
      <c r="J82" s="26">
        <v>-1788.475008931283</v>
      </c>
    </row>
    <row r="83" spans="4:10" ht="12.75">
      <c r="D83" s="14" t="s">
        <v>17</v>
      </c>
      <c r="H83" s="26">
        <v>0</v>
      </c>
      <c r="I83" s="26">
        <v>0</v>
      </c>
      <c r="J83" s="26">
        <v>0</v>
      </c>
    </row>
    <row r="84" spans="3:10" ht="12.75">
      <c r="C84" s="14" t="s">
        <v>73</v>
      </c>
      <c r="H84" s="26">
        <v>3442.1807144395007</v>
      </c>
      <c r="I84" s="26">
        <v>2901.6336676453398</v>
      </c>
      <c r="J84" s="26">
        <v>540.5470467941609</v>
      </c>
    </row>
    <row r="85" spans="4:10" ht="12.75">
      <c r="D85" s="14" t="s">
        <v>14</v>
      </c>
      <c r="H85" s="26">
        <v>1606.7807144395001</v>
      </c>
      <c r="I85" s="26">
        <v>677.5336676453402</v>
      </c>
      <c r="J85" s="26">
        <v>929.2470467941599</v>
      </c>
    </row>
    <row r="86" spans="4:10" ht="12.75">
      <c r="D86" s="14" t="s">
        <v>15</v>
      </c>
      <c r="H86" s="26">
        <v>1732.1</v>
      </c>
      <c r="I86" s="26">
        <v>2036.7</v>
      </c>
      <c r="J86" s="26">
        <v>-304.6</v>
      </c>
    </row>
    <row r="87" spans="4:10" ht="12.75">
      <c r="D87" s="14" t="s">
        <v>16</v>
      </c>
      <c r="H87" s="26">
        <v>78.4</v>
      </c>
      <c r="I87" s="26">
        <v>169.2</v>
      </c>
      <c r="J87" s="26">
        <v>-90.8</v>
      </c>
    </row>
    <row r="88" spans="4:10" ht="12.75">
      <c r="D88" s="14" t="s">
        <v>18</v>
      </c>
      <c r="H88" s="26">
        <v>24.9</v>
      </c>
      <c r="I88" s="26">
        <v>18.2</v>
      </c>
      <c r="J88" s="26">
        <v>6.7</v>
      </c>
    </row>
    <row r="89" spans="2:10" ht="12.75">
      <c r="B89" s="21"/>
      <c r="C89" s="21"/>
      <c r="D89" s="21"/>
      <c r="E89" s="21"/>
      <c r="F89" s="21"/>
      <c r="G89" s="21"/>
      <c r="H89" s="21"/>
      <c r="I89" s="21"/>
      <c r="J89" s="2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57421875" style="14" customWidth="1"/>
    <col min="2" max="2" width="3.140625" style="26" customWidth="1"/>
    <col min="3" max="4" width="2.421875" style="26" customWidth="1"/>
    <col min="5" max="5" width="2.7109375" style="26" customWidth="1"/>
    <col min="6" max="6" width="3.00390625" style="26" customWidth="1"/>
    <col min="7" max="7" width="46.00390625" style="26" customWidth="1"/>
    <col min="8" max="8" width="8.8515625" style="26" customWidth="1"/>
    <col min="9" max="9" width="10.28125" style="26" customWidth="1"/>
    <col min="10" max="10" width="8.8515625" style="26" customWidth="1"/>
    <col min="11" max="11" width="1.7109375" style="26" customWidth="1"/>
    <col min="12" max="13" width="9.421875" style="14" customWidth="1"/>
    <col min="14" max="14" width="9.8515625" style="14" customWidth="1"/>
    <col min="15" max="15" width="1.7109375" style="14" customWidth="1"/>
    <col min="16" max="16" width="8.7109375" style="14" customWidth="1"/>
    <col min="17" max="17" width="9.8515625" style="14" customWidth="1"/>
    <col min="18" max="18" width="9.140625" style="14" customWidth="1"/>
    <col min="19" max="19" width="1.7109375" style="14" customWidth="1"/>
    <col min="20" max="20" width="10.140625" style="26" customWidth="1"/>
    <col min="21" max="21" width="8.8515625" style="26" customWidth="1"/>
    <col min="22" max="22" width="8.421875" style="26" customWidth="1"/>
    <col min="23" max="23" width="1.7109375" style="26" customWidth="1"/>
    <col min="24" max="24" width="9.8515625" style="26" customWidth="1"/>
    <col min="25" max="25" width="10.421875" style="26" customWidth="1"/>
    <col min="26" max="26" width="9.140625" style="26" customWidth="1"/>
    <col min="27" max="16384" width="11.421875" style="2" customWidth="1"/>
  </cols>
  <sheetData>
    <row r="1" spans="2:26" s="14" customFormat="1" ht="12.75">
      <c r="B1" s="26"/>
      <c r="C1" s="26"/>
      <c r="D1" s="26"/>
      <c r="E1" s="26"/>
      <c r="F1" s="26"/>
      <c r="G1" s="26"/>
      <c r="H1" s="26"/>
      <c r="I1" s="26"/>
      <c r="J1" s="26"/>
      <c r="K1" s="26"/>
      <c r="T1" s="26"/>
      <c r="U1" s="26"/>
      <c r="V1" s="26"/>
      <c r="W1" s="26"/>
      <c r="X1" s="26"/>
      <c r="Y1" s="26"/>
      <c r="Z1" s="26"/>
    </row>
    <row r="2" spans="2:26" s="15" customFormat="1" ht="12.75">
      <c r="B2" s="120" t="s">
        <v>450</v>
      </c>
      <c r="C2" s="16"/>
      <c r="D2" s="16"/>
      <c r="E2" s="16"/>
      <c r="F2" s="16"/>
      <c r="G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26" s="14" customFormat="1" ht="12.75">
      <c r="B3" s="121" t="s">
        <v>0</v>
      </c>
      <c r="C3" s="17"/>
      <c r="D3" s="17"/>
      <c r="E3" s="17"/>
      <c r="F3" s="17"/>
      <c r="G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2:26" s="14" customFormat="1" ht="12.7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s="14" customFormat="1" ht="12.75">
      <c r="B5" s="34"/>
      <c r="C5" s="34"/>
      <c r="D5" s="34"/>
      <c r="E5" s="34"/>
      <c r="F5" s="34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26" s="14" customFormat="1" ht="12.75">
      <c r="B6" s="36"/>
      <c r="C6" s="36"/>
      <c r="D6" s="36"/>
      <c r="E6" s="36"/>
      <c r="F6" s="36"/>
      <c r="G6" s="36"/>
      <c r="H6" s="211" t="s">
        <v>197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37"/>
      <c r="X6" s="37"/>
      <c r="Y6" s="38" t="s">
        <v>186</v>
      </c>
      <c r="Z6" s="37"/>
    </row>
    <row r="7" spans="2:26" s="14" customFormat="1" ht="12.75">
      <c r="B7" s="30" t="s">
        <v>1</v>
      </c>
      <c r="C7" s="26"/>
      <c r="D7" s="36"/>
      <c r="E7" s="36"/>
      <c r="F7" s="36"/>
      <c r="G7" s="36"/>
      <c r="H7" s="212" t="s">
        <v>187</v>
      </c>
      <c r="I7" s="212"/>
      <c r="J7" s="212"/>
      <c r="K7" s="39"/>
      <c r="L7" s="212" t="s">
        <v>113</v>
      </c>
      <c r="M7" s="212"/>
      <c r="N7" s="212"/>
      <c r="O7" s="39"/>
      <c r="P7" s="212" t="s">
        <v>198</v>
      </c>
      <c r="Q7" s="212"/>
      <c r="R7" s="212"/>
      <c r="S7" s="39"/>
      <c r="T7" s="212" t="s">
        <v>199</v>
      </c>
      <c r="U7" s="212"/>
      <c r="V7" s="212"/>
      <c r="W7" s="24"/>
      <c r="X7" s="40" t="s">
        <v>200</v>
      </c>
      <c r="Y7" s="40" t="s">
        <v>201</v>
      </c>
      <c r="Z7" s="40" t="s">
        <v>87</v>
      </c>
    </row>
    <row r="8" spans="2:26" s="14" customFormat="1" ht="12.75">
      <c r="B8" s="26"/>
      <c r="C8" s="26"/>
      <c r="D8" s="26"/>
      <c r="E8" s="26"/>
      <c r="F8" s="26"/>
      <c r="G8" s="31"/>
      <c r="H8" s="41" t="s">
        <v>200</v>
      </c>
      <c r="I8" s="41" t="s">
        <v>201</v>
      </c>
      <c r="J8" s="41" t="s">
        <v>87</v>
      </c>
      <c r="K8" s="31"/>
      <c r="L8" s="41" t="s">
        <v>200</v>
      </c>
      <c r="M8" s="41" t="s">
        <v>201</v>
      </c>
      <c r="N8" s="41" t="s">
        <v>87</v>
      </c>
      <c r="O8" s="31"/>
      <c r="P8" s="41" t="s">
        <v>200</v>
      </c>
      <c r="Q8" s="41" t="s">
        <v>201</v>
      </c>
      <c r="R8" s="41" t="s">
        <v>87</v>
      </c>
      <c r="S8" s="31"/>
      <c r="T8" s="41" t="s">
        <v>200</v>
      </c>
      <c r="U8" s="41" t="s">
        <v>201</v>
      </c>
      <c r="V8" s="41" t="s">
        <v>87</v>
      </c>
      <c r="W8" s="26"/>
      <c r="X8" s="30"/>
      <c r="Y8" s="30"/>
      <c r="Z8" s="30"/>
    </row>
    <row r="9" spans="2:26" s="14" customFormat="1" ht="9.75" customHeigh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2:26" s="14" customFormat="1" ht="19.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2:26" s="14" customFormat="1" ht="12.75">
      <c r="B11" s="24" t="s">
        <v>181</v>
      </c>
      <c r="C11" s="24"/>
      <c r="D11" s="24"/>
      <c r="E11" s="24"/>
      <c r="F11" s="24"/>
      <c r="G11" s="24"/>
      <c r="H11" s="24">
        <v>9734.191077226917</v>
      </c>
      <c r="I11" s="24">
        <v>8997.219531457316</v>
      </c>
      <c r="J11" s="24">
        <v>736.9715457696002</v>
      </c>
      <c r="K11" s="24"/>
      <c r="L11" s="24">
        <v>10237.855127717501</v>
      </c>
      <c r="M11" s="24">
        <v>9502.795122860554</v>
      </c>
      <c r="N11" s="24">
        <v>735.0600048569468</v>
      </c>
      <c r="O11" s="24"/>
      <c r="P11" s="24">
        <v>10424.653802048131</v>
      </c>
      <c r="Q11" s="24">
        <v>10440.232873333205</v>
      </c>
      <c r="R11" s="24">
        <v>-15.579071285073951</v>
      </c>
      <c r="S11" s="24"/>
      <c r="T11" s="24">
        <v>11551.423991757307</v>
      </c>
      <c r="U11" s="24">
        <v>10933.39209228605</v>
      </c>
      <c r="V11" s="24">
        <v>618.0318994712561</v>
      </c>
      <c r="W11" s="24"/>
      <c r="X11" s="24">
        <v>41948.12399874985</v>
      </c>
      <c r="Y11" s="24">
        <v>39873.63961993713</v>
      </c>
      <c r="Z11" s="24">
        <v>2074.484378812718</v>
      </c>
    </row>
    <row r="12" spans="2:26" s="15" customFormat="1" ht="12.75">
      <c r="B12" s="4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2:26" s="14" customFormat="1" ht="12.75">
      <c r="B13" s="31"/>
      <c r="C13" s="26" t="s">
        <v>2</v>
      </c>
      <c r="D13" s="26"/>
      <c r="E13" s="26"/>
      <c r="F13" s="26"/>
      <c r="G13" s="26"/>
      <c r="H13" s="26">
        <v>8969.10721030828</v>
      </c>
      <c r="I13" s="26">
        <v>6531.52827511018</v>
      </c>
      <c r="J13" s="26">
        <v>2437.5789351981</v>
      </c>
      <c r="K13" s="26"/>
      <c r="L13" s="26">
        <v>9276.719280532076</v>
      </c>
      <c r="M13" s="26">
        <v>6964.072235052583</v>
      </c>
      <c r="N13" s="26">
        <v>2312.6470454794926</v>
      </c>
      <c r="O13" s="26"/>
      <c r="P13" s="26">
        <v>9587.235711552516</v>
      </c>
      <c r="Q13" s="26">
        <v>7902.411786927632</v>
      </c>
      <c r="R13" s="26">
        <v>1684.8239246248831</v>
      </c>
      <c r="S13" s="26"/>
      <c r="T13" s="26">
        <v>10720.945612053343</v>
      </c>
      <c r="U13" s="26">
        <v>8316.701903866795</v>
      </c>
      <c r="V13" s="26">
        <v>2404.2437081865482</v>
      </c>
      <c r="W13" s="26"/>
      <c r="X13" s="26">
        <v>38554.00781444621</v>
      </c>
      <c r="Y13" s="26">
        <v>29714.71420095719</v>
      </c>
      <c r="Z13" s="26">
        <v>8839.293613489019</v>
      </c>
    </row>
    <row r="14" spans="2:26" s="14" customFormat="1" ht="12.75">
      <c r="B14" s="43"/>
      <c r="C14" s="24"/>
      <c r="D14" s="24" t="s">
        <v>182</v>
      </c>
      <c r="E14" s="24"/>
      <c r="F14" s="24"/>
      <c r="G14" s="24"/>
      <c r="H14" s="24">
        <v>7508.517945668064</v>
      </c>
      <c r="I14" s="24">
        <v>4981.021133322836</v>
      </c>
      <c r="J14" s="24">
        <v>2527.496812345228</v>
      </c>
      <c r="K14" s="24"/>
      <c r="L14" s="24">
        <v>7899.057796224892</v>
      </c>
      <c r="M14" s="24">
        <v>5314.715209449933</v>
      </c>
      <c r="N14" s="24">
        <v>2584.3425867749584</v>
      </c>
      <c r="O14" s="24"/>
      <c r="P14" s="24">
        <v>8114.06000565866</v>
      </c>
      <c r="Q14" s="24">
        <v>6139.598928019549</v>
      </c>
      <c r="R14" s="24">
        <v>1974.461077639111</v>
      </c>
      <c r="S14" s="24"/>
      <c r="T14" s="24">
        <v>8998.679671064921</v>
      </c>
      <c r="U14" s="24">
        <v>6499.823834145687</v>
      </c>
      <c r="V14" s="24">
        <v>2498.855836919234</v>
      </c>
      <c r="W14" s="24"/>
      <c r="X14" s="24">
        <v>32520.315418616534</v>
      </c>
      <c r="Y14" s="24">
        <v>22935.159104938008</v>
      </c>
      <c r="Z14" s="24">
        <v>9585.156313678526</v>
      </c>
    </row>
    <row r="15" spans="2:26" s="14" customFormat="1" ht="12.75">
      <c r="B15" s="31"/>
      <c r="C15" s="26"/>
      <c r="D15" s="26"/>
      <c r="E15" s="26" t="s">
        <v>97</v>
      </c>
      <c r="F15" s="26"/>
      <c r="G15" s="26"/>
      <c r="H15" s="26">
        <v>7371.090368718064</v>
      </c>
      <c r="I15" s="26">
        <v>4882.6489594609675</v>
      </c>
      <c r="J15" s="26">
        <v>2488.441409257097</v>
      </c>
      <c r="K15" s="26"/>
      <c r="L15" s="26">
        <v>7759.897310134892</v>
      </c>
      <c r="M15" s="26">
        <v>5209.315209449934</v>
      </c>
      <c r="N15" s="26">
        <v>2550.5821006849583</v>
      </c>
      <c r="O15" s="26"/>
      <c r="P15" s="26">
        <v>7991.22673407866</v>
      </c>
      <c r="Q15" s="26">
        <v>6009.398928019549</v>
      </c>
      <c r="R15" s="26">
        <v>1981.827806059111</v>
      </c>
      <c r="S15" s="26"/>
      <c r="T15" s="26">
        <v>8836.807954744922</v>
      </c>
      <c r="U15" s="26">
        <v>6366.6238341456865</v>
      </c>
      <c r="V15" s="26">
        <v>2470.184120599235</v>
      </c>
      <c r="W15" s="26"/>
      <c r="X15" s="26">
        <v>31959.022367676538</v>
      </c>
      <c r="Y15" s="26">
        <v>22467.98693107614</v>
      </c>
      <c r="Z15" s="26">
        <v>9491.0354366004</v>
      </c>
    </row>
    <row r="16" spans="2:26" s="14" customFormat="1" ht="12.75">
      <c r="B16" s="31"/>
      <c r="C16" s="26"/>
      <c r="D16" s="26"/>
      <c r="E16" s="26"/>
      <c r="F16" s="26"/>
      <c r="G16" s="26" t="s">
        <v>88</v>
      </c>
      <c r="H16" s="26">
        <v>7174.2158757692</v>
      </c>
      <c r="I16" s="26">
        <v>4518.971475850204</v>
      </c>
      <c r="J16" s="26">
        <v>2655.2443999189954</v>
      </c>
      <c r="K16" s="26"/>
      <c r="L16" s="26">
        <v>7557.8045865348</v>
      </c>
      <c r="M16" s="26">
        <v>4765.071168982944</v>
      </c>
      <c r="N16" s="26">
        <v>2792.7334175518563</v>
      </c>
      <c r="O16" s="26"/>
      <c r="P16" s="26">
        <v>7780.310989973521</v>
      </c>
      <c r="Q16" s="26">
        <v>5532.621829424908</v>
      </c>
      <c r="R16" s="26">
        <v>2247.6891605486126</v>
      </c>
      <c r="S16" s="26"/>
      <c r="T16" s="26">
        <v>8630.840480073999</v>
      </c>
      <c r="U16" s="26">
        <v>5944.8024766403905</v>
      </c>
      <c r="V16" s="26">
        <v>2686.0380034336085</v>
      </c>
      <c r="W16" s="26"/>
      <c r="X16" s="26">
        <v>31143.17193235152</v>
      </c>
      <c r="Y16" s="26">
        <v>20761.466950898448</v>
      </c>
      <c r="Z16" s="26">
        <v>10381.704981453073</v>
      </c>
    </row>
    <row r="17" spans="2:26" s="14" customFormat="1" ht="12.75">
      <c r="B17" s="31"/>
      <c r="C17" s="26"/>
      <c r="D17" s="26"/>
      <c r="E17" s="26"/>
      <c r="F17" s="26"/>
      <c r="G17" s="26" t="s">
        <v>69</v>
      </c>
      <c r="H17" s="26">
        <v>196.87449294886494</v>
      </c>
      <c r="I17" s="26">
        <v>363.677483610763</v>
      </c>
      <c r="J17" s="26">
        <v>-166.80299066189804</v>
      </c>
      <c r="K17" s="26"/>
      <c r="L17" s="26">
        <v>202.0927236000914</v>
      </c>
      <c r="M17" s="26">
        <v>444.2440404669894</v>
      </c>
      <c r="N17" s="26">
        <v>-242.15131686689801</v>
      </c>
      <c r="O17" s="26"/>
      <c r="P17" s="26">
        <v>210.91574410513965</v>
      </c>
      <c r="Q17" s="26">
        <v>476.7770985946408</v>
      </c>
      <c r="R17" s="26">
        <v>-265.86135448950114</v>
      </c>
      <c r="S17" s="26"/>
      <c r="T17" s="26">
        <v>205.9674746709228</v>
      </c>
      <c r="U17" s="26">
        <v>421.8213575052962</v>
      </c>
      <c r="V17" s="26">
        <v>-215.8538828343734</v>
      </c>
      <c r="W17" s="26"/>
      <c r="X17" s="26">
        <v>815.8504353250188</v>
      </c>
      <c r="Y17" s="26">
        <v>1706.5199801776894</v>
      </c>
      <c r="Z17" s="26">
        <v>-890.6695448526706</v>
      </c>
    </row>
    <row r="18" spans="2:26" s="14" customFormat="1" ht="12.75">
      <c r="B18" s="31"/>
      <c r="C18" s="26"/>
      <c r="D18" s="26"/>
      <c r="E18" s="26" t="s">
        <v>98</v>
      </c>
      <c r="F18" s="26"/>
      <c r="G18" s="26"/>
      <c r="H18" s="26">
        <v>0.22</v>
      </c>
      <c r="I18" s="26">
        <v>14.46575464316086</v>
      </c>
      <c r="J18" s="26">
        <v>-14.24575464316086</v>
      </c>
      <c r="K18" s="26"/>
      <c r="L18" s="26">
        <v>0.15</v>
      </c>
      <c r="M18" s="26">
        <v>15.4</v>
      </c>
      <c r="N18" s="26">
        <v>-15.25</v>
      </c>
      <c r="O18" s="26"/>
      <c r="P18" s="26">
        <v>0.12</v>
      </c>
      <c r="Q18" s="26">
        <v>16.9</v>
      </c>
      <c r="R18" s="26">
        <v>-16.78</v>
      </c>
      <c r="S18" s="26"/>
      <c r="T18" s="26">
        <v>0.11</v>
      </c>
      <c r="U18" s="26">
        <v>19.1</v>
      </c>
      <c r="V18" s="26">
        <v>-18.99</v>
      </c>
      <c r="W18" s="26"/>
      <c r="X18" s="26">
        <v>0.6</v>
      </c>
      <c r="Y18" s="26">
        <v>65.86575464316087</v>
      </c>
      <c r="Z18" s="26">
        <v>-65.26575464316088</v>
      </c>
    </row>
    <row r="19" spans="2:26" s="14" customFormat="1" ht="12.75">
      <c r="B19" s="31"/>
      <c r="C19" s="26"/>
      <c r="D19" s="26"/>
      <c r="E19" s="44" t="s">
        <v>99</v>
      </c>
      <c r="F19" s="26"/>
      <c r="G19" s="26"/>
      <c r="H19" s="26">
        <v>48.87</v>
      </c>
      <c r="I19" s="26">
        <v>83.90641921870758</v>
      </c>
      <c r="J19" s="26">
        <v>-35.036419218707586</v>
      </c>
      <c r="K19" s="26"/>
      <c r="L19" s="26">
        <v>68.25</v>
      </c>
      <c r="M19" s="26">
        <v>90</v>
      </c>
      <c r="N19" s="26">
        <v>-21.75</v>
      </c>
      <c r="O19" s="26"/>
      <c r="P19" s="26">
        <v>55.65</v>
      </c>
      <c r="Q19" s="26">
        <v>113.3</v>
      </c>
      <c r="R19" s="26">
        <v>-57.65</v>
      </c>
      <c r="S19" s="26"/>
      <c r="T19" s="26">
        <v>70.4</v>
      </c>
      <c r="U19" s="26">
        <v>114.1</v>
      </c>
      <c r="V19" s="26">
        <v>-43.7</v>
      </c>
      <c r="W19" s="26"/>
      <c r="X19" s="26">
        <v>243.17</v>
      </c>
      <c r="Y19" s="26">
        <v>401.30641921870756</v>
      </c>
      <c r="Z19" s="26">
        <v>-158.13641921870754</v>
      </c>
    </row>
    <row r="20" spans="2:26" s="14" customFormat="1" ht="12.75">
      <c r="B20" s="31"/>
      <c r="C20" s="26"/>
      <c r="D20" s="26"/>
      <c r="E20" s="44" t="s">
        <v>100</v>
      </c>
      <c r="F20" s="26"/>
      <c r="G20" s="26"/>
      <c r="H20" s="26">
        <v>88.33757695</v>
      </c>
      <c r="I20" s="26">
        <v>0</v>
      </c>
      <c r="J20" s="26">
        <v>88.33757695</v>
      </c>
      <c r="K20" s="26"/>
      <c r="L20" s="26">
        <v>70.76048609</v>
      </c>
      <c r="M20" s="26">
        <v>0</v>
      </c>
      <c r="N20" s="26">
        <v>70.76048609</v>
      </c>
      <c r="O20" s="26"/>
      <c r="P20" s="26">
        <v>67.06327157999999</v>
      </c>
      <c r="Q20" s="26">
        <v>0</v>
      </c>
      <c r="R20" s="26">
        <v>67.06327157999999</v>
      </c>
      <c r="S20" s="26"/>
      <c r="T20" s="26">
        <v>91.36171632</v>
      </c>
      <c r="U20" s="26">
        <v>0</v>
      </c>
      <c r="V20" s="26">
        <v>91.36171632</v>
      </c>
      <c r="W20" s="26"/>
      <c r="X20" s="26">
        <v>317.52305093999996</v>
      </c>
      <c r="Y20" s="26">
        <v>0</v>
      </c>
      <c r="Z20" s="26">
        <v>317.52305093999996</v>
      </c>
    </row>
    <row r="21" spans="2:26" s="14" customFormat="1" ht="12.75">
      <c r="B21" s="31"/>
      <c r="C21" s="26"/>
      <c r="D21" s="26"/>
      <c r="E21" s="44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26" s="45" customFormat="1" ht="12.75">
      <c r="B22" s="46"/>
      <c r="C22" s="47"/>
      <c r="D22" s="47" t="s">
        <v>183</v>
      </c>
      <c r="E22" s="47"/>
      <c r="F22" s="47"/>
      <c r="G22" s="47"/>
      <c r="H22" s="47">
        <v>1460.5892646402167</v>
      </c>
      <c r="I22" s="47">
        <v>1550.5071417873442</v>
      </c>
      <c r="J22" s="47">
        <v>-89.91787714712746</v>
      </c>
      <c r="K22" s="47"/>
      <c r="L22" s="47">
        <v>1377.6614843071845</v>
      </c>
      <c r="M22" s="47">
        <v>1649.3570256026492</v>
      </c>
      <c r="N22" s="47">
        <v>-271.69554129546464</v>
      </c>
      <c r="O22" s="47"/>
      <c r="P22" s="47">
        <v>1473.175705893856</v>
      </c>
      <c r="Q22" s="47">
        <v>1762.8128589080832</v>
      </c>
      <c r="R22" s="47">
        <v>-289.6371530142271</v>
      </c>
      <c r="S22" s="47"/>
      <c r="T22" s="47">
        <v>1722.265940988421</v>
      </c>
      <c r="U22" s="47">
        <v>1816.878069721108</v>
      </c>
      <c r="V22" s="47">
        <v>-94.61212873268687</v>
      </c>
      <c r="W22" s="47"/>
      <c r="X22" s="47">
        <v>6033.692395829678</v>
      </c>
      <c r="Y22" s="47">
        <v>6779.555096019184</v>
      </c>
      <c r="Z22" s="47">
        <v>-745.8627001895056</v>
      </c>
    </row>
    <row r="23" spans="2:26" s="45" customFormat="1" ht="12.75">
      <c r="B23" s="48"/>
      <c r="C23" s="49"/>
      <c r="D23" s="49"/>
      <c r="E23" s="49" t="s">
        <v>101</v>
      </c>
      <c r="F23" s="49"/>
      <c r="G23" s="49"/>
      <c r="H23" s="26">
        <v>748.3534073937601</v>
      </c>
      <c r="I23" s="26">
        <v>723.5553258814608</v>
      </c>
      <c r="J23" s="26">
        <v>24.79808151229929</v>
      </c>
      <c r="K23" s="26"/>
      <c r="L23" s="26">
        <v>828.7491621939314</v>
      </c>
      <c r="M23" s="26">
        <v>776.3038991217146</v>
      </c>
      <c r="N23" s="26">
        <v>52.44526307221679</v>
      </c>
      <c r="O23" s="26"/>
      <c r="P23" s="26">
        <v>897.9699074223283</v>
      </c>
      <c r="Q23" s="26">
        <v>894.0449510364332</v>
      </c>
      <c r="R23" s="26">
        <v>3.9249563858951433</v>
      </c>
      <c r="S23" s="26"/>
      <c r="T23" s="26">
        <v>981.7656967547055</v>
      </c>
      <c r="U23" s="26">
        <v>959.7694117884788</v>
      </c>
      <c r="V23" s="26">
        <v>21.996284966226654</v>
      </c>
      <c r="W23" s="49"/>
      <c r="X23" s="26">
        <v>3456.838173764725</v>
      </c>
      <c r="Y23" s="26">
        <v>3353.6735878280874</v>
      </c>
      <c r="Z23" s="49">
        <v>103.16458593663765</v>
      </c>
    </row>
    <row r="24" spans="2:26" s="45" customFormat="1" ht="12.75">
      <c r="B24" s="48"/>
      <c r="C24" s="49"/>
      <c r="D24" s="49"/>
      <c r="E24" s="49" t="s">
        <v>102</v>
      </c>
      <c r="F24" s="49"/>
      <c r="G24" s="49"/>
      <c r="H24" s="26">
        <v>373.5</v>
      </c>
      <c r="I24" s="26">
        <v>230.8</v>
      </c>
      <c r="J24" s="26">
        <v>142.7</v>
      </c>
      <c r="K24" s="26"/>
      <c r="L24" s="26">
        <v>192.6</v>
      </c>
      <c r="M24" s="26">
        <v>240.3</v>
      </c>
      <c r="N24" s="26">
        <v>-47.7</v>
      </c>
      <c r="O24" s="26"/>
      <c r="P24" s="26">
        <v>214.7</v>
      </c>
      <c r="Q24" s="26">
        <v>265.2</v>
      </c>
      <c r="R24" s="26">
        <v>-50.5</v>
      </c>
      <c r="S24" s="26"/>
      <c r="T24" s="26">
        <v>314.2</v>
      </c>
      <c r="U24" s="26">
        <v>240.8</v>
      </c>
      <c r="V24" s="26">
        <v>73.4</v>
      </c>
      <c r="W24" s="49"/>
      <c r="X24" s="26">
        <v>1095</v>
      </c>
      <c r="Y24" s="26">
        <v>977.1</v>
      </c>
      <c r="Z24" s="49">
        <v>117.9</v>
      </c>
    </row>
    <row r="25" spans="2:26" s="45" customFormat="1" ht="12.75">
      <c r="B25" s="48"/>
      <c r="C25" s="49"/>
      <c r="D25" s="49"/>
      <c r="E25" s="49" t="s">
        <v>40</v>
      </c>
      <c r="F25" s="49"/>
      <c r="G25" s="49"/>
      <c r="H25" s="26">
        <v>338.7358572464567</v>
      </c>
      <c r="I25" s="26">
        <v>596.1518159058832</v>
      </c>
      <c r="J25" s="26">
        <v>-257.41595865942645</v>
      </c>
      <c r="K25" s="26"/>
      <c r="L25" s="26">
        <v>356.31232211325306</v>
      </c>
      <c r="M25" s="26">
        <v>632.7531264809346</v>
      </c>
      <c r="N25" s="26">
        <v>-276.44080436768155</v>
      </c>
      <c r="O25" s="26"/>
      <c r="P25" s="26">
        <v>360.5057984715278</v>
      </c>
      <c r="Q25" s="26">
        <v>603.56790787165</v>
      </c>
      <c r="R25" s="26">
        <v>-243.06210940012227</v>
      </c>
      <c r="S25" s="26"/>
      <c r="T25" s="26">
        <v>426.30024423371566</v>
      </c>
      <c r="U25" s="26">
        <v>616.3086579326291</v>
      </c>
      <c r="V25" s="26">
        <v>-190.00841369891344</v>
      </c>
      <c r="W25" s="49"/>
      <c r="X25" s="26">
        <v>1481.8542220649533</v>
      </c>
      <c r="Y25" s="26">
        <v>2448.7815081910967</v>
      </c>
      <c r="Z25" s="49">
        <v>-966.9272861261434</v>
      </c>
    </row>
    <row r="26" spans="2:26" s="14" customFormat="1" ht="12.75">
      <c r="B26" s="3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2:26" s="14" customFormat="1" ht="12.75">
      <c r="B27" s="31"/>
      <c r="C27" s="26" t="s">
        <v>3</v>
      </c>
      <c r="D27" s="26"/>
      <c r="E27" s="26"/>
      <c r="F27" s="26"/>
      <c r="G27" s="26"/>
      <c r="H27" s="26">
        <v>519.106866529936</v>
      </c>
      <c r="I27" s="26">
        <v>2373.2212563471367</v>
      </c>
      <c r="J27" s="26">
        <v>-1854.1143898172006</v>
      </c>
      <c r="K27" s="26"/>
      <c r="L27" s="26">
        <v>481.16910694276515</v>
      </c>
      <c r="M27" s="26">
        <v>2454.2678571487195</v>
      </c>
      <c r="N27" s="26">
        <v>-1973.0987502059543</v>
      </c>
      <c r="O27" s="26"/>
      <c r="P27" s="26">
        <v>502.7139751684785</v>
      </c>
      <c r="Q27" s="26">
        <v>2451.7510864055726</v>
      </c>
      <c r="R27" s="26">
        <v>-1949.037111237094</v>
      </c>
      <c r="S27" s="26"/>
      <c r="T27" s="26">
        <v>480.1240255896927</v>
      </c>
      <c r="U27" s="26">
        <v>2540.5632585137682</v>
      </c>
      <c r="V27" s="26">
        <v>-2060.4392329240754</v>
      </c>
      <c r="W27" s="26"/>
      <c r="X27" s="26">
        <v>1983.1139742308724</v>
      </c>
      <c r="Y27" s="26">
        <v>9819.803458415197</v>
      </c>
      <c r="Z27" s="26">
        <v>-7836.689484184325</v>
      </c>
    </row>
    <row r="28" spans="2:26" s="45" customFormat="1" ht="12.75">
      <c r="B28" s="48"/>
      <c r="C28" s="49"/>
      <c r="D28" s="49"/>
      <c r="E28" s="49" t="s">
        <v>96</v>
      </c>
      <c r="F28" s="49"/>
      <c r="G28" s="49"/>
      <c r="H28" s="49">
        <v>2.8</v>
      </c>
      <c r="I28" s="49">
        <v>3.7</v>
      </c>
      <c r="J28" s="49">
        <v>-0.9</v>
      </c>
      <c r="K28" s="49"/>
      <c r="L28" s="49">
        <v>2.9</v>
      </c>
      <c r="M28" s="49">
        <v>3.8</v>
      </c>
      <c r="N28" s="49">
        <v>-0.9</v>
      </c>
      <c r="O28" s="49"/>
      <c r="P28" s="49">
        <v>2.8</v>
      </c>
      <c r="Q28" s="49">
        <v>3.7</v>
      </c>
      <c r="R28" s="49">
        <v>-0.9</v>
      </c>
      <c r="S28" s="49"/>
      <c r="T28" s="49">
        <v>3.1</v>
      </c>
      <c r="U28" s="49">
        <v>4</v>
      </c>
      <c r="V28" s="49">
        <v>-0.9</v>
      </c>
      <c r="W28" s="49"/>
      <c r="X28" s="26">
        <v>11.6</v>
      </c>
      <c r="Y28" s="26">
        <v>15.2</v>
      </c>
      <c r="Z28" s="49">
        <v>-3.6</v>
      </c>
    </row>
    <row r="29" spans="2:26" s="14" customFormat="1" ht="12.75">
      <c r="B29" s="31"/>
      <c r="C29" s="26"/>
      <c r="D29" s="26"/>
      <c r="E29" s="26" t="s">
        <v>103</v>
      </c>
      <c r="F29" s="26"/>
      <c r="G29" s="26"/>
      <c r="H29" s="26">
        <v>516.3068665299361</v>
      </c>
      <c r="I29" s="26">
        <v>2369.521256347137</v>
      </c>
      <c r="J29" s="26">
        <v>-1853.2143898172008</v>
      </c>
      <c r="K29" s="26"/>
      <c r="L29" s="26">
        <v>478.2691069427652</v>
      </c>
      <c r="M29" s="26">
        <v>2450.4678571487193</v>
      </c>
      <c r="N29" s="26">
        <v>-1972.1987502059542</v>
      </c>
      <c r="O29" s="26"/>
      <c r="P29" s="26">
        <v>499.9139751684785</v>
      </c>
      <c r="Q29" s="26">
        <v>2448.0510864055727</v>
      </c>
      <c r="R29" s="26">
        <v>-1948.1371112370944</v>
      </c>
      <c r="S29" s="26"/>
      <c r="T29" s="26">
        <v>477.02402558969266</v>
      </c>
      <c r="U29" s="26">
        <v>2536.5632585137682</v>
      </c>
      <c r="V29" s="26">
        <v>-2059.539232924076</v>
      </c>
      <c r="W29" s="26"/>
      <c r="X29" s="26">
        <v>1971.5139742308725</v>
      </c>
      <c r="Y29" s="26">
        <v>9804.603458415197</v>
      </c>
      <c r="Z29" s="26">
        <v>-7833.089484184324</v>
      </c>
    </row>
    <row r="30" spans="2:26" s="14" customFormat="1" ht="12.75">
      <c r="B30" s="31"/>
      <c r="C30" s="26"/>
      <c r="D30" s="26"/>
      <c r="E30" s="26"/>
      <c r="F30" s="26" t="s">
        <v>89</v>
      </c>
      <c r="G30" s="26"/>
      <c r="H30" s="49">
        <v>235.51253625000004</v>
      </c>
      <c r="I30" s="49">
        <v>2005.31806976816</v>
      </c>
      <c r="J30" s="49">
        <v>-1769.80553351816</v>
      </c>
      <c r="K30" s="49"/>
      <c r="L30" s="49">
        <v>236.87141049000005</v>
      </c>
      <c r="M30" s="49">
        <v>2000.85234308172</v>
      </c>
      <c r="N30" s="49">
        <v>-1763.98093259172</v>
      </c>
      <c r="O30" s="49"/>
      <c r="P30" s="49">
        <v>237.43130868000003</v>
      </c>
      <c r="Q30" s="49">
        <v>2008.4471305402396</v>
      </c>
      <c r="R30" s="49">
        <v>-1771.0158218602396</v>
      </c>
      <c r="S30" s="49"/>
      <c r="T30" s="49">
        <v>241.27301630000002</v>
      </c>
      <c r="U30" s="49">
        <v>2216.1441060232405</v>
      </c>
      <c r="V30" s="49">
        <v>-1974.8710897232404</v>
      </c>
      <c r="W30" s="49"/>
      <c r="X30" s="49">
        <v>951.0882717200001</v>
      </c>
      <c r="Y30" s="49">
        <v>8230.76164941336</v>
      </c>
      <c r="Z30" s="49">
        <v>-7279.67337769336</v>
      </c>
    </row>
    <row r="31" spans="2:26" s="14" customFormat="1" ht="12.75">
      <c r="B31" s="31"/>
      <c r="C31" s="26"/>
      <c r="D31" s="26"/>
      <c r="E31" s="26"/>
      <c r="F31" s="26"/>
      <c r="G31" s="26" t="s">
        <v>85</v>
      </c>
      <c r="H31" s="49">
        <v>235.51253625000004</v>
      </c>
      <c r="I31" s="49">
        <v>0</v>
      </c>
      <c r="J31" s="49">
        <v>235.51253625000004</v>
      </c>
      <c r="K31" s="49"/>
      <c r="L31" s="49">
        <v>236.87141049000005</v>
      </c>
      <c r="M31" s="49">
        <v>0</v>
      </c>
      <c r="N31" s="49">
        <v>236.87141049000005</v>
      </c>
      <c r="O31" s="49"/>
      <c r="P31" s="49">
        <v>237.43130868000003</v>
      </c>
      <c r="Q31" s="49">
        <v>0</v>
      </c>
      <c r="R31" s="49">
        <v>237.43130868000003</v>
      </c>
      <c r="S31" s="49"/>
      <c r="T31" s="49">
        <v>241.27301630000002</v>
      </c>
      <c r="U31" s="49">
        <v>0</v>
      </c>
      <c r="V31" s="49">
        <v>241.27301630000002</v>
      </c>
      <c r="W31" s="49"/>
      <c r="X31" s="26">
        <v>951.0882717200001</v>
      </c>
      <c r="Y31" s="26">
        <v>0</v>
      </c>
      <c r="Z31" s="49">
        <v>951.0882717200001</v>
      </c>
    </row>
    <row r="32" spans="2:26" s="14" customFormat="1" ht="12.75">
      <c r="B32" s="31"/>
      <c r="C32" s="26"/>
      <c r="D32" s="26"/>
      <c r="E32" s="26"/>
      <c r="F32" s="26"/>
      <c r="G32" s="26" t="s">
        <v>86</v>
      </c>
      <c r="H32" s="26">
        <v>0</v>
      </c>
      <c r="I32" s="26">
        <v>2005.31806976816</v>
      </c>
      <c r="J32" s="26">
        <v>-2005.31806976816</v>
      </c>
      <c r="K32" s="26"/>
      <c r="L32" s="26">
        <v>0</v>
      </c>
      <c r="M32" s="26">
        <v>2000.85234308172</v>
      </c>
      <c r="N32" s="26">
        <v>-2000.85234308172</v>
      </c>
      <c r="O32" s="26"/>
      <c r="P32" s="26">
        <v>0</v>
      </c>
      <c r="Q32" s="26">
        <v>2008.4471305402396</v>
      </c>
      <c r="R32" s="26">
        <v>-2008.4471305402396</v>
      </c>
      <c r="S32" s="26"/>
      <c r="T32" s="26">
        <v>0</v>
      </c>
      <c r="U32" s="26">
        <v>2216.1441060232405</v>
      </c>
      <c r="V32" s="26">
        <v>-2216.1441060232405</v>
      </c>
      <c r="W32" s="26"/>
      <c r="X32" s="26">
        <v>0</v>
      </c>
      <c r="Y32" s="26">
        <v>8230.76164941336</v>
      </c>
      <c r="Z32" s="26">
        <v>-8230.76164941336</v>
      </c>
    </row>
    <row r="33" spans="2:26" s="14" customFormat="1" ht="12.75">
      <c r="B33" s="31"/>
      <c r="C33" s="26"/>
      <c r="D33" s="26"/>
      <c r="E33" s="26"/>
      <c r="F33" s="26" t="s">
        <v>60</v>
      </c>
      <c r="G33" s="26"/>
      <c r="H33" s="26">
        <v>185.7306021677172</v>
      </c>
      <c r="I33" s="26">
        <v>260.9838798115925</v>
      </c>
      <c r="J33" s="26">
        <v>-75.2532776438753</v>
      </c>
      <c r="K33" s="26"/>
      <c r="L33" s="26">
        <v>140.09684757993045</v>
      </c>
      <c r="M33" s="26">
        <v>325.7726367982799</v>
      </c>
      <c r="N33" s="26">
        <v>-185.67578921834945</v>
      </c>
      <c r="O33" s="26"/>
      <c r="P33" s="26">
        <v>154.1399707604678</v>
      </c>
      <c r="Q33" s="26">
        <v>343.542973396221</v>
      </c>
      <c r="R33" s="26">
        <v>-189.40300263575318</v>
      </c>
      <c r="S33" s="26"/>
      <c r="T33" s="26">
        <v>110.99305925342739</v>
      </c>
      <c r="U33" s="26">
        <v>206.99749457761104</v>
      </c>
      <c r="V33" s="26">
        <v>-96.00443532418365</v>
      </c>
      <c r="W33" s="26"/>
      <c r="X33" s="26">
        <v>590.9604797615428</v>
      </c>
      <c r="Y33" s="26">
        <v>1137.2969845837044</v>
      </c>
      <c r="Z33" s="26">
        <v>-546.3365048221616</v>
      </c>
    </row>
    <row r="34" spans="2:26" s="14" customFormat="1" ht="12.75">
      <c r="B34" s="31"/>
      <c r="C34" s="26"/>
      <c r="D34" s="26"/>
      <c r="E34" s="26"/>
      <c r="F34" s="26"/>
      <c r="G34" s="26" t="s">
        <v>94</v>
      </c>
      <c r="H34" s="26">
        <v>90.8138986808595</v>
      </c>
      <c r="I34" s="26">
        <v>84.53723779972</v>
      </c>
      <c r="J34" s="26">
        <v>6.276660881139492</v>
      </c>
      <c r="K34" s="26"/>
      <c r="L34" s="26">
        <v>71.2805732199342</v>
      </c>
      <c r="M34" s="26">
        <v>168.33223679827995</v>
      </c>
      <c r="N34" s="26">
        <v>-97.05166357834575</v>
      </c>
      <c r="O34" s="26"/>
      <c r="P34" s="26">
        <v>100.23038417096205</v>
      </c>
      <c r="Q34" s="26">
        <v>120.27960790385598</v>
      </c>
      <c r="R34" s="26">
        <v>-20.04922373289392</v>
      </c>
      <c r="S34" s="26"/>
      <c r="T34" s="26">
        <v>89.15899268914185</v>
      </c>
      <c r="U34" s="26">
        <v>50.779094577611</v>
      </c>
      <c r="V34" s="26">
        <v>38.379898111530856</v>
      </c>
      <c r="W34" s="26"/>
      <c r="X34" s="26">
        <v>351.48384876089756</v>
      </c>
      <c r="Y34" s="26">
        <v>423.9281770794669</v>
      </c>
      <c r="Z34" s="26">
        <v>-72.44432831856932</v>
      </c>
    </row>
    <row r="35" spans="2:26" s="14" customFormat="1" ht="12.75">
      <c r="B35" s="31"/>
      <c r="C35" s="26"/>
      <c r="D35" s="26"/>
      <c r="E35" s="26"/>
      <c r="F35" s="26"/>
      <c r="G35" s="26" t="s">
        <v>95</v>
      </c>
      <c r="H35" s="26">
        <v>94.9167034868577</v>
      </c>
      <c r="I35" s="26">
        <v>176.44664201187248</v>
      </c>
      <c r="J35" s="26">
        <v>-81.52993852501479</v>
      </c>
      <c r="K35" s="26"/>
      <c r="L35" s="26">
        <v>68.81627435999627</v>
      </c>
      <c r="M35" s="26">
        <v>157.44039999999998</v>
      </c>
      <c r="N35" s="26">
        <v>-88.62412564000371</v>
      </c>
      <c r="O35" s="26"/>
      <c r="P35" s="26">
        <v>53.90958658950574</v>
      </c>
      <c r="Q35" s="26">
        <v>223.26336549236504</v>
      </c>
      <c r="R35" s="26">
        <v>-169.3537789028593</v>
      </c>
      <c r="S35" s="26"/>
      <c r="T35" s="26">
        <v>21.83406656428553</v>
      </c>
      <c r="U35" s="26">
        <v>156.21840000000003</v>
      </c>
      <c r="V35" s="26">
        <v>-134.3843334357145</v>
      </c>
      <c r="W35" s="26"/>
      <c r="X35" s="26">
        <v>239.47663100064526</v>
      </c>
      <c r="Y35" s="26">
        <v>713.3688075042376</v>
      </c>
      <c r="Z35" s="26">
        <v>-473.8921765035923</v>
      </c>
    </row>
    <row r="36" spans="2:26" s="14" customFormat="1" ht="12.75">
      <c r="B36" s="31"/>
      <c r="C36" s="26"/>
      <c r="D36" s="26"/>
      <c r="E36" s="26"/>
      <c r="F36" s="26" t="s">
        <v>62</v>
      </c>
      <c r="G36" s="26"/>
      <c r="H36" s="26">
        <v>95.06372811221894</v>
      </c>
      <c r="I36" s="26">
        <v>103.21930676738415</v>
      </c>
      <c r="J36" s="26">
        <v>-8.155578655165215</v>
      </c>
      <c r="K36" s="26"/>
      <c r="L36" s="26">
        <v>101.3008488728347</v>
      </c>
      <c r="M36" s="26">
        <v>123.84287726871916</v>
      </c>
      <c r="N36" s="26">
        <v>-22.542028395884458</v>
      </c>
      <c r="O36" s="26"/>
      <c r="P36" s="26">
        <v>108.34269572801063</v>
      </c>
      <c r="Q36" s="26">
        <v>96.06098246911229</v>
      </c>
      <c r="R36" s="26">
        <v>12.281713258898336</v>
      </c>
      <c r="S36" s="26"/>
      <c r="T36" s="26">
        <v>124.75795003626527</v>
      </c>
      <c r="U36" s="26">
        <v>113.4216579129166</v>
      </c>
      <c r="V36" s="26">
        <v>11.33629212334867</v>
      </c>
      <c r="W36" s="26"/>
      <c r="X36" s="26">
        <v>429.46522274932954</v>
      </c>
      <c r="Y36" s="26">
        <v>436.5448244181322</v>
      </c>
      <c r="Z36" s="26">
        <v>-7.079601668802638</v>
      </c>
    </row>
    <row r="37" spans="2:26" s="14" customFormat="1" ht="12.75">
      <c r="B37" s="3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2:26" s="14" customFormat="1" ht="12.75">
      <c r="B38" s="31"/>
      <c r="C38" s="26" t="s">
        <v>5</v>
      </c>
      <c r="D38" s="26"/>
      <c r="E38" s="26"/>
      <c r="F38" s="26"/>
      <c r="G38" s="26"/>
      <c r="H38" s="26">
        <v>245.97700038870005</v>
      </c>
      <c r="I38" s="26">
        <v>92.47</v>
      </c>
      <c r="J38" s="26">
        <v>153.50700038870005</v>
      </c>
      <c r="K38" s="26"/>
      <c r="L38" s="26">
        <v>479.96674024266</v>
      </c>
      <c r="M38" s="26">
        <v>84.455030659252</v>
      </c>
      <c r="N38" s="26">
        <v>395.511709583408</v>
      </c>
      <c r="O38" s="26"/>
      <c r="P38" s="26">
        <v>334.70411532713604</v>
      </c>
      <c r="Q38" s="26">
        <v>86.07</v>
      </c>
      <c r="R38" s="26">
        <v>248.63411532713604</v>
      </c>
      <c r="S38" s="26"/>
      <c r="T38" s="26">
        <v>350.354354114271</v>
      </c>
      <c r="U38" s="26">
        <v>76.12692990548837</v>
      </c>
      <c r="V38" s="26">
        <v>274.2274242087826</v>
      </c>
      <c r="W38" s="26"/>
      <c r="X38" s="26">
        <v>1411.0022100727672</v>
      </c>
      <c r="Y38" s="26">
        <v>339.12196056474033</v>
      </c>
      <c r="Z38" s="26">
        <v>1071.8802495080267</v>
      </c>
    </row>
    <row r="39" spans="2:26" s="14" customFormat="1" ht="12.75"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2:26" s="15" customFormat="1" ht="12.75">
      <c r="B40" s="43" t="s">
        <v>141</v>
      </c>
      <c r="C40" s="24" t="s">
        <v>109</v>
      </c>
      <c r="D40" s="24"/>
      <c r="E40" s="24"/>
      <c r="F40" s="24"/>
      <c r="G40" s="24"/>
      <c r="H40" s="24">
        <v>14288.42741965912</v>
      </c>
      <c r="I40" s="24">
        <v>14862.350010653043</v>
      </c>
      <c r="J40" s="24">
        <v>-573.9225909939232</v>
      </c>
      <c r="K40" s="24"/>
      <c r="L40" s="24">
        <v>12075.186129149533</v>
      </c>
      <c r="M40" s="24">
        <v>13063.283435358031</v>
      </c>
      <c r="N40" s="24">
        <v>-988.0973062084977</v>
      </c>
      <c r="O40" s="24"/>
      <c r="P40" s="24">
        <v>12178.136475447089</v>
      </c>
      <c r="Q40" s="24">
        <v>11303.14581093891</v>
      </c>
      <c r="R40" s="24">
        <v>874.9906645081792</v>
      </c>
      <c r="S40" s="24"/>
      <c r="T40" s="24">
        <v>16962.219074863508</v>
      </c>
      <c r="U40" s="24">
        <v>18080.11612602453</v>
      </c>
      <c r="V40" s="24">
        <v>-1117.8970511610241</v>
      </c>
      <c r="W40" s="24"/>
      <c r="X40" s="24">
        <v>55503.96909911925</v>
      </c>
      <c r="Y40" s="24">
        <v>57308.89538297452</v>
      </c>
      <c r="Z40" s="24">
        <v>-1804.926283855275</v>
      </c>
    </row>
    <row r="41" spans="2:26" s="14" customFormat="1" ht="12.75">
      <c r="B41" s="3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2:26" s="14" customFormat="1" ht="12.75">
      <c r="B42" s="31"/>
      <c r="C42" s="26" t="s">
        <v>6</v>
      </c>
      <c r="D42" s="26"/>
      <c r="E42" s="26"/>
      <c r="F42" s="26"/>
      <c r="G42" s="26"/>
      <c r="H42" s="26">
        <v>5.1</v>
      </c>
      <c r="I42" s="26">
        <v>0</v>
      </c>
      <c r="J42" s="26">
        <v>5.1</v>
      </c>
      <c r="K42" s="26"/>
      <c r="L42" s="26">
        <v>0</v>
      </c>
      <c r="M42" s="26">
        <v>0</v>
      </c>
      <c r="N42" s="26">
        <v>0</v>
      </c>
      <c r="O42" s="26"/>
      <c r="P42" s="26">
        <v>0</v>
      </c>
      <c r="Q42" s="26">
        <v>0</v>
      </c>
      <c r="R42" s="26">
        <v>0</v>
      </c>
      <c r="S42" s="26"/>
      <c r="T42" s="26">
        <v>0</v>
      </c>
      <c r="U42" s="26">
        <v>0</v>
      </c>
      <c r="V42" s="26">
        <v>0</v>
      </c>
      <c r="W42" s="26"/>
      <c r="X42" s="26">
        <v>5.1</v>
      </c>
      <c r="Y42" s="26">
        <v>0</v>
      </c>
      <c r="Z42" s="26">
        <v>5.1</v>
      </c>
    </row>
    <row r="43" spans="2:26" s="14" customFormat="1" ht="12.75">
      <c r="B43" s="31"/>
      <c r="C43" s="26"/>
      <c r="D43" s="26"/>
      <c r="E43" s="26" t="s">
        <v>104</v>
      </c>
      <c r="F43" s="26"/>
      <c r="G43" s="26"/>
      <c r="H43" s="49">
        <v>5.1</v>
      </c>
      <c r="I43" s="49">
        <v>0</v>
      </c>
      <c r="J43" s="26">
        <v>5.1</v>
      </c>
      <c r="K43" s="49"/>
      <c r="L43" s="49">
        <v>0</v>
      </c>
      <c r="M43" s="49">
        <v>0</v>
      </c>
      <c r="N43" s="26">
        <v>0</v>
      </c>
      <c r="O43" s="49"/>
      <c r="P43" s="49">
        <v>0</v>
      </c>
      <c r="Q43" s="49">
        <v>0</v>
      </c>
      <c r="R43" s="26">
        <v>0</v>
      </c>
      <c r="S43" s="49"/>
      <c r="T43" s="49">
        <v>0</v>
      </c>
      <c r="U43" s="49">
        <v>0</v>
      </c>
      <c r="V43" s="26">
        <v>0</v>
      </c>
      <c r="W43" s="49"/>
      <c r="X43" s="26">
        <v>5.1</v>
      </c>
      <c r="Y43" s="26">
        <v>0</v>
      </c>
      <c r="Z43" s="26">
        <v>5.1</v>
      </c>
    </row>
    <row r="44" spans="2:26" s="14" customFormat="1" ht="12.75">
      <c r="B44" s="31"/>
      <c r="C44" s="26"/>
      <c r="D44" s="26"/>
      <c r="E44" s="26" t="s">
        <v>105</v>
      </c>
      <c r="F44" s="26"/>
      <c r="G44" s="26"/>
      <c r="H44" s="49">
        <v>0</v>
      </c>
      <c r="I44" s="49">
        <v>0</v>
      </c>
      <c r="J44" s="26">
        <v>0</v>
      </c>
      <c r="K44" s="49"/>
      <c r="L44" s="49">
        <v>0</v>
      </c>
      <c r="M44" s="49">
        <v>0</v>
      </c>
      <c r="N44" s="26">
        <v>0</v>
      </c>
      <c r="O44" s="49"/>
      <c r="P44" s="49">
        <v>0</v>
      </c>
      <c r="Q44" s="49">
        <v>0</v>
      </c>
      <c r="R44" s="26">
        <v>0</v>
      </c>
      <c r="S44" s="49"/>
      <c r="T44" s="49">
        <v>0</v>
      </c>
      <c r="U44" s="49">
        <v>0</v>
      </c>
      <c r="V44" s="26">
        <v>0</v>
      </c>
      <c r="W44" s="49"/>
      <c r="X44" s="26">
        <v>0</v>
      </c>
      <c r="Y44" s="26">
        <v>0</v>
      </c>
      <c r="Z44" s="26">
        <v>0</v>
      </c>
    </row>
    <row r="45" spans="2:26" s="14" customFormat="1" ht="12.75"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2:26" s="14" customFormat="1" ht="12.75">
      <c r="B46" s="31"/>
      <c r="C46" s="26" t="s">
        <v>7</v>
      </c>
      <c r="D46" s="26"/>
      <c r="E46" s="26"/>
      <c r="F46" s="26"/>
      <c r="G46" s="26"/>
      <c r="H46" s="26">
        <v>14283.32741965912</v>
      </c>
      <c r="I46" s="26">
        <v>14862.350010653043</v>
      </c>
      <c r="J46" s="26">
        <v>-579.0225909939236</v>
      </c>
      <c r="K46" s="26"/>
      <c r="L46" s="26">
        <v>12075.186129149533</v>
      </c>
      <c r="M46" s="26">
        <v>13063.283435358031</v>
      </c>
      <c r="N46" s="26">
        <v>-988.0973062084977</v>
      </c>
      <c r="O46" s="26"/>
      <c r="P46" s="26">
        <v>12178.136475447089</v>
      </c>
      <c r="Q46" s="26">
        <v>11303.14581093891</v>
      </c>
      <c r="R46" s="26">
        <v>874.9906645081792</v>
      </c>
      <c r="S46" s="26"/>
      <c r="T46" s="26">
        <v>16962.219074863508</v>
      </c>
      <c r="U46" s="26">
        <v>18080.11612602453</v>
      </c>
      <c r="V46" s="26">
        <v>-1117.8970511610241</v>
      </c>
      <c r="W46" s="26"/>
      <c r="X46" s="26">
        <v>55498.86909911925</v>
      </c>
      <c r="Y46" s="26">
        <v>57308.89538297452</v>
      </c>
      <c r="Z46" s="26">
        <v>-1810.0262838552735</v>
      </c>
    </row>
    <row r="47" spans="2:26" s="14" customFormat="1" ht="12.75">
      <c r="B47" s="43"/>
      <c r="C47" s="24"/>
      <c r="D47" s="24"/>
      <c r="E47" s="24" t="s">
        <v>8</v>
      </c>
      <c r="F47" s="24"/>
      <c r="G47" s="24"/>
      <c r="H47" s="24">
        <v>5216.74226017268</v>
      </c>
      <c r="I47" s="24">
        <v>3494.1135244200004</v>
      </c>
      <c r="J47" s="24">
        <v>1722.6287357526799</v>
      </c>
      <c r="K47" s="24"/>
      <c r="L47" s="24">
        <v>2033.4478122152323</v>
      </c>
      <c r="M47" s="24">
        <v>1540.2006321</v>
      </c>
      <c r="N47" s="24">
        <v>493.24718011523237</v>
      </c>
      <c r="O47" s="24"/>
      <c r="P47" s="24">
        <v>4103.40696855596</v>
      </c>
      <c r="Q47" s="24">
        <v>1033.17788694</v>
      </c>
      <c r="R47" s="24">
        <v>3070.22908161596</v>
      </c>
      <c r="S47" s="24"/>
      <c r="T47" s="24">
        <v>3030.5087136573807</v>
      </c>
      <c r="U47" s="24">
        <v>2707.01259475</v>
      </c>
      <c r="V47" s="24">
        <v>323.4961189073806</v>
      </c>
      <c r="W47" s="24"/>
      <c r="X47" s="24">
        <v>14384.105754601253</v>
      </c>
      <c r="Y47" s="24">
        <v>8774.50463821</v>
      </c>
      <c r="Z47" s="24">
        <v>5609.601116391252</v>
      </c>
    </row>
    <row r="48" spans="2:26" s="14" customFormat="1" ht="12.75">
      <c r="B48" s="31"/>
      <c r="C48" s="26"/>
      <c r="D48" s="26"/>
      <c r="E48" s="26"/>
      <c r="F48" s="26" t="s">
        <v>85</v>
      </c>
      <c r="G48" s="26"/>
      <c r="H48" s="26">
        <v>406.01774822</v>
      </c>
      <c r="I48" s="26">
        <v>669.9096555200001</v>
      </c>
      <c r="J48" s="26">
        <v>-263.8919073000001</v>
      </c>
      <c r="K48" s="26"/>
      <c r="L48" s="26">
        <v>343.74125498</v>
      </c>
      <c r="M48" s="26">
        <v>589.1894674800001</v>
      </c>
      <c r="N48" s="26">
        <v>-245.44821250000007</v>
      </c>
      <c r="O48" s="26"/>
      <c r="P48" s="26">
        <v>354.76611521999996</v>
      </c>
      <c r="Q48" s="26">
        <v>609.95496533</v>
      </c>
      <c r="R48" s="26">
        <v>-255.1888501100001</v>
      </c>
      <c r="S48" s="26"/>
      <c r="T48" s="26">
        <v>871.0957732100001</v>
      </c>
      <c r="U48" s="26">
        <v>1669.6851023599997</v>
      </c>
      <c r="V48" s="26">
        <v>-798.5893291499997</v>
      </c>
      <c r="W48" s="26"/>
      <c r="X48" s="26">
        <v>1975.62089163</v>
      </c>
      <c r="Y48" s="26">
        <v>3538.73919069</v>
      </c>
      <c r="Z48" s="26">
        <v>-1563.1182990600003</v>
      </c>
    </row>
    <row r="49" spans="2:26" s="14" customFormat="1" ht="12.75">
      <c r="B49" s="31"/>
      <c r="C49" s="26"/>
      <c r="D49" s="26"/>
      <c r="E49" s="26"/>
      <c r="F49" s="26"/>
      <c r="G49" s="26" t="s">
        <v>9</v>
      </c>
      <c r="H49" s="26">
        <v>206.42718623</v>
      </c>
      <c r="I49" s="26">
        <v>168.52814709999998</v>
      </c>
      <c r="J49" s="26">
        <v>37.899039130000006</v>
      </c>
      <c r="K49" s="26"/>
      <c r="L49" s="26">
        <v>97.39045261</v>
      </c>
      <c r="M49" s="26">
        <v>147.30271826</v>
      </c>
      <c r="N49" s="26">
        <v>-49.91226565000001</v>
      </c>
      <c r="O49" s="26"/>
      <c r="P49" s="26">
        <v>170.85875109</v>
      </c>
      <c r="Q49" s="26">
        <v>100.12688542</v>
      </c>
      <c r="R49" s="26">
        <v>70.73186567</v>
      </c>
      <c r="S49" s="26"/>
      <c r="T49" s="26">
        <v>460.11942187</v>
      </c>
      <c r="U49" s="26">
        <v>1025.3863996199998</v>
      </c>
      <c r="V49" s="26">
        <v>-565.2669777499998</v>
      </c>
      <c r="W49" s="26"/>
      <c r="X49" s="26">
        <v>934.7958117999999</v>
      </c>
      <c r="Y49" s="26">
        <v>1441.3441503999998</v>
      </c>
      <c r="Z49" s="26">
        <v>-506.54833859999985</v>
      </c>
    </row>
    <row r="50" spans="2:26" s="14" customFormat="1" ht="12.75">
      <c r="B50" s="31"/>
      <c r="C50" s="26"/>
      <c r="D50" s="26"/>
      <c r="E50" s="26"/>
      <c r="F50" s="26"/>
      <c r="G50" s="26" t="s">
        <v>10</v>
      </c>
      <c r="H50" s="26">
        <v>0</v>
      </c>
      <c r="I50" s="26">
        <v>223.21451000000005</v>
      </c>
      <c r="J50" s="26">
        <v>-223.21451000000005</v>
      </c>
      <c r="K50" s="26"/>
      <c r="L50" s="26">
        <v>0</v>
      </c>
      <c r="M50" s="26">
        <v>222.97878768000004</v>
      </c>
      <c r="N50" s="26">
        <v>-222.97878768000004</v>
      </c>
      <c r="O50" s="26"/>
      <c r="P50" s="26">
        <v>0</v>
      </c>
      <c r="Q50" s="26">
        <v>225.25108491000003</v>
      </c>
      <c r="R50" s="26">
        <v>-225.25108491000003</v>
      </c>
      <c r="S50" s="26"/>
      <c r="T50" s="26">
        <v>0</v>
      </c>
      <c r="U50" s="26">
        <v>152.81793611</v>
      </c>
      <c r="V50" s="26">
        <v>-152.81793611</v>
      </c>
      <c r="W50" s="26"/>
      <c r="X50" s="26">
        <v>0</v>
      </c>
      <c r="Y50" s="26">
        <v>824.2623187000002</v>
      </c>
      <c r="Z50" s="26">
        <v>-824.2623187000002</v>
      </c>
    </row>
    <row r="51" spans="2:26" s="14" customFormat="1" ht="12.75">
      <c r="B51" s="31"/>
      <c r="C51" s="26"/>
      <c r="D51" s="26"/>
      <c r="E51" s="26"/>
      <c r="F51" s="26"/>
      <c r="G51" s="26" t="s">
        <v>11</v>
      </c>
      <c r="H51" s="26">
        <v>199.59056199</v>
      </c>
      <c r="I51" s="26">
        <v>278.16699842</v>
      </c>
      <c r="J51" s="26">
        <v>-78.57643643000003</v>
      </c>
      <c r="K51" s="26"/>
      <c r="L51" s="26">
        <v>246.35080237</v>
      </c>
      <c r="M51" s="26">
        <v>218.90796153999997</v>
      </c>
      <c r="N51" s="26">
        <v>27.442840830000023</v>
      </c>
      <c r="O51" s="26"/>
      <c r="P51" s="26">
        <v>183.90736412999996</v>
      </c>
      <c r="Q51" s="26">
        <v>284.576995</v>
      </c>
      <c r="R51" s="26">
        <v>-100.66963087000005</v>
      </c>
      <c r="S51" s="26"/>
      <c r="T51" s="26">
        <v>410.97635134</v>
      </c>
      <c r="U51" s="26">
        <v>491.48076662999995</v>
      </c>
      <c r="V51" s="26">
        <v>-80.50441528999994</v>
      </c>
      <c r="W51" s="26"/>
      <c r="X51" s="26">
        <v>1040.82507983</v>
      </c>
      <c r="Y51" s="26">
        <v>1273.13272159</v>
      </c>
      <c r="Z51" s="26">
        <v>-232.30764176000002</v>
      </c>
    </row>
    <row r="52" spans="2:26" s="14" customFormat="1" ht="12.75">
      <c r="B52" s="31"/>
      <c r="C52" s="26"/>
      <c r="D52" s="26"/>
      <c r="E52" s="26"/>
      <c r="F52" s="26" t="s">
        <v>86</v>
      </c>
      <c r="G52" s="26"/>
      <c r="H52" s="26">
        <v>4810.724511952681</v>
      </c>
      <c r="I52" s="26">
        <v>2824.2038689</v>
      </c>
      <c r="J52" s="26">
        <v>1986.5206430526805</v>
      </c>
      <c r="K52" s="26"/>
      <c r="L52" s="26">
        <v>1689.7065572352321</v>
      </c>
      <c r="M52" s="26">
        <v>951.0111646199999</v>
      </c>
      <c r="N52" s="26">
        <v>738.6953926152322</v>
      </c>
      <c r="O52" s="26"/>
      <c r="P52" s="26">
        <v>3748.64085333596</v>
      </c>
      <c r="Q52" s="26">
        <v>423.22292161</v>
      </c>
      <c r="R52" s="26">
        <v>3325.41793172596</v>
      </c>
      <c r="S52" s="26"/>
      <c r="T52" s="26">
        <v>2159.4129404473806</v>
      </c>
      <c r="U52" s="26">
        <v>1037.32749239</v>
      </c>
      <c r="V52" s="26">
        <v>1122.0854480573805</v>
      </c>
      <c r="W52" s="26"/>
      <c r="X52" s="26">
        <v>12408.484862971252</v>
      </c>
      <c r="Y52" s="26">
        <v>5235.76544752</v>
      </c>
      <c r="Z52" s="26">
        <v>7172.719415451253</v>
      </c>
    </row>
    <row r="53" spans="2:26" s="14" customFormat="1" ht="12.75">
      <c r="B53" s="31"/>
      <c r="C53" s="26"/>
      <c r="D53" s="26"/>
      <c r="E53" s="26"/>
      <c r="F53" s="26"/>
      <c r="G53" s="26" t="s">
        <v>9</v>
      </c>
      <c r="H53" s="26">
        <v>2768.46033367</v>
      </c>
      <c r="I53" s="26">
        <v>2689.3568689</v>
      </c>
      <c r="J53" s="26">
        <v>79.1034647700003</v>
      </c>
      <c r="K53" s="26"/>
      <c r="L53" s="26">
        <v>561.91577201</v>
      </c>
      <c r="M53" s="26">
        <v>539.7131646199999</v>
      </c>
      <c r="N53" s="26">
        <v>22.202607390000026</v>
      </c>
      <c r="O53" s="26"/>
      <c r="P53" s="26">
        <v>916.6753510600001</v>
      </c>
      <c r="Q53" s="26">
        <v>216.01792161</v>
      </c>
      <c r="R53" s="26">
        <v>700.6574294500001</v>
      </c>
      <c r="S53" s="26"/>
      <c r="T53" s="26">
        <v>627.7417546200002</v>
      </c>
      <c r="U53" s="26">
        <v>186.79949239</v>
      </c>
      <c r="V53" s="26">
        <v>440.94226223000015</v>
      </c>
      <c r="W53" s="26"/>
      <c r="X53" s="26">
        <v>4874.793211360001</v>
      </c>
      <c r="Y53" s="26">
        <v>3631.88744752</v>
      </c>
      <c r="Z53" s="26">
        <v>1242.9057638400009</v>
      </c>
    </row>
    <row r="54" spans="2:26" s="14" customFormat="1" ht="12.75">
      <c r="B54" s="31"/>
      <c r="C54" s="26"/>
      <c r="D54" s="26"/>
      <c r="E54" s="26"/>
      <c r="F54" s="26"/>
      <c r="G54" s="26" t="s">
        <v>10</v>
      </c>
      <c r="H54" s="26">
        <v>1742.1891782826801</v>
      </c>
      <c r="I54" s="26">
        <v>0</v>
      </c>
      <c r="J54" s="26">
        <v>1742.1891782826801</v>
      </c>
      <c r="K54" s="26"/>
      <c r="L54" s="26">
        <v>1075.1677852252321</v>
      </c>
      <c r="M54" s="26">
        <v>0</v>
      </c>
      <c r="N54" s="26">
        <v>1075.1677852252321</v>
      </c>
      <c r="O54" s="26"/>
      <c r="P54" s="26">
        <v>1679.3025022759598</v>
      </c>
      <c r="Q54" s="26">
        <v>0</v>
      </c>
      <c r="R54" s="26">
        <v>1679.3025022759598</v>
      </c>
      <c r="S54" s="26"/>
      <c r="T54" s="26">
        <v>1454.9341858273801</v>
      </c>
      <c r="U54" s="26">
        <v>0</v>
      </c>
      <c r="V54" s="26">
        <v>1454.9341858273801</v>
      </c>
      <c r="W54" s="26"/>
      <c r="X54" s="26">
        <v>5951.593651611252</v>
      </c>
      <c r="Y54" s="26">
        <v>0</v>
      </c>
      <c r="Z54" s="26">
        <v>5951.593651611252</v>
      </c>
    </row>
    <row r="55" spans="2:26" s="14" customFormat="1" ht="12.75">
      <c r="B55" s="31"/>
      <c r="C55" s="26"/>
      <c r="D55" s="26"/>
      <c r="E55" s="26"/>
      <c r="F55" s="26"/>
      <c r="G55" s="26" t="s">
        <v>11</v>
      </c>
      <c r="H55" s="26">
        <v>300.075</v>
      </c>
      <c r="I55" s="26">
        <v>134.847</v>
      </c>
      <c r="J55" s="26">
        <v>165.22799999999998</v>
      </c>
      <c r="K55" s="26"/>
      <c r="L55" s="26">
        <v>52.62299999999996</v>
      </c>
      <c r="M55" s="26">
        <v>411.298</v>
      </c>
      <c r="N55" s="26">
        <v>-358.675</v>
      </c>
      <c r="O55" s="26"/>
      <c r="P55" s="26">
        <v>1152.663</v>
      </c>
      <c r="Q55" s="26">
        <v>207.205</v>
      </c>
      <c r="R55" s="26">
        <v>945.458</v>
      </c>
      <c r="S55" s="26"/>
      <c r="T55" s="26">
        <v>76.737</v>
      </c>
      <c r="U55" s="26">
        <v>850.528</v>
      </c>
      <c r="V55" s="26">
        <v>-773.791</v>
      </c>
      <c r="W55" s="26"/>
      <c r="X55" s="26">
        <v>1582.098</v>
      </c>
      <c r="Y55" s="26">
        <v>1603.8780000000002</v>
      </c>
      <c r="Z55" s="26">
        <v>-21.7800000000002</v>
      </c>
    </row>
    <row r="56" spans="2:26" s="14" customFormat="1" ht="12.75">
      <c r="B56" s="43"/>
      <c r="C56" s="24"/>
      <c r="D56" s="24"/>
      <c r="E56" s="24" t="s">
        <v>184</v>
      </c>
      <c r="F56" s="24"/>
      <c r="G56" s="24"/>
      <c r="H56" s="24">
        <v>5626.2800835048165</v>
      </c>
      <c r="I56" s="24">
        <v>5976.691270828904</v>
      </c>
      <c r="J56" s="24">
        <v>-350.4111873240872</v>
      </c>
      <c r="K56" s="24"/>
      <c r="L56" s="24">
        <v>5952.229490987495</v>
      </c>
      <c r="M56" s="24">
        <v>7407.26574686656</v>
      </c>
      <c r="N56" s="24">
        <v>-1455.0362558790648</v>
      </c>
      <c r="O56" s="24"/>
      <c r="P56" s="24">
        <v>5029.019935462423</v>
      </c>
      <c r="Q56" s="24">
        <v>6171.609687043636</v>
      </c>
      <c r="R56" s="24">
        <v>-1142.589751581213</v>
      </c>
      <c r="S56" s="24"/>
      <c r="T56" s="24">
        <v>8771.101412764647</v>
      </c>
      <c r="U56" s="24">
        <v>9131.532191877202</v>
      </c>
      <c r="V56" s="24">
        <v>-360.4307791125557</v>
      </c>
      <c r="W56" s="24"/>
      <c r="X56" s="24">
        <v>25378.63092271938</v>
      </c>
      <c r="Y56" s="24">
        <v>28687.098896616302</v>
      </c>
      <c r="Z56" s="24">
        <v>-3308.4679738969207</v>
      </c>
    </row>
    <row r="57" spans="2:26" s="14" customFormat="1" ht="12.75">
      <c r="B57" s="31"/>
      <c r="C57" s="26"/>
      <c r="D57" s="26"/>
      <c r="E57" s="26"/>
      <c r="F57" s="26" t="s">
        <v>12</v>
      </c>
      <c r="G57" s="26"/>
      <c r="H57" s="26">
        <v>4045.6086921528167</v>
      </c>
      <c r="I57" s="26">
        <v>5332.792627748904</v>
      </c>
      <c r="J57" s="26">
        <v>-1287.1839355960874</v>
      </c>
      <c r="K57" s="26"/>
      <c r="L57" s="26">
        <v>5520.835559597495</v>
      </c>
      <c r="M57" s="26">
        <v>6580.6600121765605</v>
      </c>
      <c r="N57" s="26">
        <v>-1059.824452579065</v>
      </c>
      <c r="O57" s="26"/>
      <c r="P57" s="26">
        <v>4595.571540422423</v>
      </c>
      <c r="Q57" s="26">
        <v>5383.28084181877</v>
      </c>
      <c r="R57" s="26">
        <v>-787.7093013963467</v>
      </c>
      <c r="S57" s="26"/>
      <c r="T57" s="26">
        <v>7021.258964704646</v>
      </c>
      <c r="U57" s="26">
        <v>8316.781465057202</v>
      </c>
      <c r="V57" s="26">
        <v>-1295.5225003525557</v>
      </c>
      <c r="W57" s="26"/>
      <c r="X57" s="26">
        <v>21183.27475687738</v>
      </c>
      <c r="Y57" s="26">
        <v>25613.514946801435</v>
      </c>
      <c r="Z57" s="26">
        <v>-4430.240189924054</v>
      </c>
    </row>
    <row r="58" spans="2:26" s="14" customFormat="1" ht="12.75">
      <c r="B58" s="31"/>
      <c r="C58" s="26"/>
      <c r="D58" s="26"/>
      <c r="E58" s="26"/>
      <c r="F58" s="26" t="s">
        <v>4</v>
      </c>
      <c r="G58" s="26"/>
      <c r="H58" s="26">
        <v>1580.671391352</v>
      </c>
      <c r="I58" s="26">
        <v>643.89864308</v>
      </c>
      <c r="J58" s="26">
        <v>936.772748272</v>
      </c>
      <c r="K58" s="26"/>
      <c r="L58" s="26">
        <v>431.39393139000003</v>
      </c>
      <c r="M58" s="26">
        <v>826.60573469</v>
      </c>
      <c r="N58" s="26">
        <v>-395.21180329999993</v>
      </c>
      <c r="O58" s="26"/>
      <c r="P58" s="26">
        <v>433.4483950399999</v>
      </c>
      <c r="Q58" s="26">
        <v>788.3288452248659</v>
      </c>
      <c r="R58" s="26">
        <v>-354.88045018486594</v>
      </c>
      <c r="S58" s="26"/>
      <c r="T58" s="26">
        <v>1749.84244806</v>
      </c>
      <c r="U58" s="26">
        <v>814.75072682</v>
      </c>
      <c r="V58" s="26">
        <v>935.09172124</v>
      </c>
      <c r="W58" s="26"/>
      <c r="X58" s="26">
        <v>4195.356165841999</v>
      </c>
      <c r="Y58" s="26">
        <v>3073.583949814866</v>
      </c>
      <c r="Z58" s="26">
        <v>1121.7722160271333</v>
      </c>
    </row>
    <row r="59" spans="2:26" s="14" customFormat="1" ht="12.75">
      <c r="B59" s="43"/>
      <c r="C59" s="24"/>
      <c r="D59" s="24"/>
      <c r="E59" s="24" t="s">
        <v>13</v>
      </c>
      <c r="F59" s="24"/>
      <c r="G59" s="24"/>
      <c r="H59" s="24">
        <v>310.72432433000006</v>
      </c>
      <c r="I59" s="24">
        <v>170.01045097000005</v>
      </c>
      <c r="J59" s="24">
        <v>140.71387336</v>
      </c>
      <c r="K59" s="24"/>
      <c r="L59" s="24">
        <v>193.56001966</v>
      </c>
      <c r="M59" s="24">
        <v>242.28826972000007</v>
      </c>
      <c r="N59" s="24">
        <v>-48.72825006000008</v>
      </c>
      <c r="O59" s="24"/>
      <c r="P59" s="24">
        <v>119.64598357999999</v>
      </c>
      <c r="Q59" s="24">
        <v>229.35243484999998</v>
      </c>
      <c r="R59" s="24">
        <v>-109.70645126999999</v>
      </c>
      <c r="S59" s="24"/>
      <c r="T59" s="24">
        <v>155.30287691999996</v>
      </c>
      <c r="U59" s="24">
        <v>221.60276320000008</v>
      </c>
      <c r="V59" s="24">
        <v>-66.29988628000012</v>
      </c>
      <c r="W59" s="24"/>
      <c r="X59" s="24">
        <v>779.2332044899999</v>
      </c>
      <c r="Y59" s="24">
        <v>863.2539187400002</v>
      </c>
      <c r="Z59" s="24">
        <v>-84.02071425000031</v>
      </c>
    </row>
    <row r="60" spans="2:26" s="14" customFormat="1" ht="12.75">
      <c r="B60" s="43"/>
      <c r="C60" s="24"/>
      <c r="D60" s="24"/>
      <c r="E60" s="24"/>
      <c r="F60" s="26" t="s">
        <v>12</v>
      </c>
      <c r="G60" s="26"/>
      <c r="H60" s="26">
        <v>299.50464241000003</v>
      </c>
      <c r="I60" s="26">
        <v>9.248962510000032</v>
      </c>
      <c r="J60" s="26">
        <v>290.2556799</v>
      </c>
      <c r="K60" s="26"/>
      <c r="L60" s="26">
        <v>188.93340896</v>
      </c>
      <c r="M60" s="26">
        <v>3.084272530000007</v>
      </c>
      <c r="N60" s="26">
        <v>185.84913643</v>
      </c>
      <c r="O60" s="26"/>
      <c r="P60" s="26">
        <v>111.77086453999999</v>
      </c>
      <c r="Q60" s="26">
        <v>25.941686999999998</v>
      </c>
      <c r="R60" s="26">
        <v>85.82917753999999</v>
      </c>
      <c r="S60" s="26"/>
      <c r="T60" s="26">
        <v>125.13962398999995</v>
      </c>
      <c r="U60" s="26">
        <v>48.186456330000006</v>
      </c>
      <c r="V60" s="26">
        <v>76.95316765999993</v>
      </c>
      <c r="W60" s="26"/>
      <c r="X60" s="26">
        <v>725.3485399</v>
      </c>
      <c r="Y60" s="26">
        <v>86.46137837000003</v>
      </c>
      <c r="Z60" s="26">
        <v>638.88716153</v>
      </c>
    </row>
    <row r="61" spans="2:26" s="14" customFormat="1" ht="12.75">
      <c r="B61" s="43"/>
      <c r="C61" s="24"/>
      <c r="D61" s="24"/>
      <c r="E61" s="24"/>
      <c r="F61" s="26" t="s">
        <v>4</v>
      </c>
      <c r="G61" s="26"/>
      <c r="H61" s="26">
        <v>11.219681920000008</v>
      </c>
      <c r="I61" s="26">
        <v>160.76148846</v>
      </c>
      <c r="J61" s="26">
        <v>-149.54180654</v>
      </c>
      <c r="K61" s="26"/>
      <c r="L61" s="26">
        <v>4.6266106999999845</v>
      </c>
      <c r="M61" s="26">
        <v>239.20399719000005</v>
      </c>
      <c r="N61" s="26">
        <v>-234.57738649000007</v>
      </c>
      <c r="O61" s="26"/>
      <c r="P61" s="26">
        <v>7.8751190399999995</v>
      </c>
      <c r="Q61" s="26">
        <v>203.41074784999998</v>
      </c>
      <c r="R61" s="26">
        <v>-195.53562881</v>
      </c>
      <c r="S61" s="26"/>
      <c r="T61" s="26">
        <v>30.16325293</v>
      </c>
      <c r="U61" s="26">
        <v>173.41630687000008</v>
      </c>
      <c r="V61" s="26">
        <v>-143.2530539400001</v>
      </c>
      <c r="W61" s="26"/>
      <c r="X61" s="26">
        <v>53.88466458999999</v>
      </c>
      <c r="Y61" s="26">
        <v>776.7925403700001</v>
      </c>
      <c r="Z61" s="26">
        <v>-722.9078757800002</v>
      </c>
    </row>
    <row r="62" spans="2:26" s="14" customFormat="1" ht="12.75">
      <c r="B62" s="43"/>
      <c r="C62" s="24"/>
      <c r="D62" s="24"/>
      <c r="E62" s="24" t="s">
        <v>360</v>
      </c>
      <c r="F62" s="24"/>
      <c r="G62" s="24"/>
      <c r="H62" s="24">
        <v>2292.280751651622</v>
      </c>
      <c r="I62" s="24">
        <v>4292.934764434139</v>
      </c>
      <c r="J62" s="24">
        <v>-2000.654012782517</v>
      </c>
      <c r="K62" s="24"/>
      <c r="L62" s="24">
        <v>3564.268806286806</v>
      </c>
      <c r="M62" s="24">
        <v>3517.328786671469</v>
      </c>
      <c r="N62" s="24">
        <v>46.94001961533695</v>
      </c>
      <c r="O62" s="24"/>
      <c r="P62" s="24">
        <v>2731.563587848707</v>
      </c>
      <c r="Q62" s="24">
        <v>3810.7058021052735</v>
      </c>
      <c r="R62" s="24">
        <v>-1079.1422142565666</v>
      </c>
      <c r="S62" s="24"/>
      <c r="T62" s="24">
        <v>4456.106071521479</v>
      </c>
      <c r="U62" s="24">
        <v>5641.168576197328</v>
      </c>
      <c r="V62" s="24">
        <v>-1185.0625046758487</v>
      </c>
      <c r="W62" s="24"/>
      <c r="X62" s="24">
        <v>13044.219217308611</v>
      </c>
      <c r="Y62" s="24">
        <v>17262.13792940821</v>
      </c>
      <c r="Z62" s="24">
        <v>-4217.918712099599</v>
      </c>
    </row>
    <row r="63" spans="2:26" s="14" customFormat="1" ht="12.75">
      <c r="B63" s="31"/>
      <c r="C63" s="26"/>
      <c r="D63" s="26"/>
      <c r="E63" s="26"/>
      <c r="F63" s="26" t="s">
        <v>12</v>
      </c>
      <c r="G63" s="26"/>
      <c r="H63" s="26">
        <v>700.3684328292511</v>
      </c>
      <c r="I63" s="26">
        <v>2266.641448762771</v>
      </c>
      <c r="J63" s="26">
        <v>-1566.2730159335197</v>
      </c>
      <c r="K63" s="26"/>
      <c r="L63" s="26">
        <v>1197.063972758906</v>
      </c>
      <c r="M63" s="26">
        <v>1270.8350773701593</v>
      </c>
      <c r="N63" s="26">
        <v>-73.77110461125335</v>
      </c>
      <c r="O63" s="26"/>
      <c r="P63" s="26">
        <v>1384.2379472621492</v>
      </c>
      <c r="Q63" s="26">
        <v>1995.260562479006</v>
      </c>
      <c r="R63" s="26">
        <v>-611.0226152168568</v>
      </c>
      <c r="S63" s="26"/>
      <c r="T63" s="26">
        <v>1454.844762343126</v>
      </c>
      <c r="U63" s="26">
        <v>2592.4113363614033</v>
      </c>
      <c r="V63" s="26">
        <v>-1137.5665740182774</v>
      </c>
      <c r="W63" s="26"/>
      <c r="X63" s="26">
        <v>4736.5151151934315</v>
      </c>
      <c r="Y63" s="26">
        <v>8125.1484249733385</v>
      </c>
      <c r="Z63" s="26">
        <v>-3388.633309779907</v>
      </c>
    </row>
    <row r="64" spans="2:26" s="14" customFormat="1" ht="12.75">
      <c r="B64" s="31"/>
      <c r="C64" s="26"/>
      <c r="D64" s="26"/>
      <c r="E64" s="26"/>
      <c r="F64" s="26"/>
      <c r="G64" s="26" t="s">
        <v>14</v>
      </c>
      <c r="H64" s="26">
        <v>92.25643282925103</v>
      </c>
      <c r="I64" s="26">
        <v>716.6474487627708</v>
      </c>
      <c r="J64" s="26">
        <v>-624.3910159335197</v>
      </c>
      <c r="K64" s="26"/>
      <c r="L64" s="26">
        <v>362.42497275890594</v>
      </c>
      <c r="M64" s="26">
        <v>395.8570773701592</v>
      </c>
      <c r="N64" s="26">
        <v>-33.43210461125324</v>
      </c>
      <c r="O64" s="26"/>
      <c r="P64" s="26">
        <v>86.92894726214936</v>
      </c>
      <c r="Q64" s="26">
        <v>463.9775624790059</v>
      </c>
      <c r="R64" s="26">
        <v>-377.04861521685655</v>
      </c>
      <c r="S64" s="26"/>
      <c r="T64" s="26">
        <v>390.16377127440865</v>
      </c>
      <c r="U64" s="26">
        <v>955.8013363614032</v>
      </c>
      <c r="V64" s="26">
        <v>-565.6375650869945</v>
      </c>
      <c r="W64" s="26"/>
      <c r="X64" s="26">
        <v>931.774124124715</v>
      </c>
      <c r="Y64" s="26">
        <v>2532.2834249733387</v>
      </c>
      <c r="Z64" s="26">
        <v>-1600.5093008486238</v>
      </c>
    </row>
    <row r="65" spans="2:26" s="14" customFormat="1" ht="12.75">
      <c r="B65" s="31"/>
      <c r="C65" s="26"/>
      <c r="D65" s="26"/>
      <c r="E65" s="26"/>
      <c r="F65" s="26"/>
      <c r="G65" s="26" t="s">
        <v>15</v>
      </c>
      <c r="H65" s="26">
        <v>58.855</v>
      </c>
      <c r="I65" s="26">
        <v>27.656999999999986</v>
      </c>
      <c r="J65" s="26">
        <v>31.19799999999999</v>
      </c>
      <c r="K65" s="26"/>
      <c r="L65" s="26">
        <v>47.815999999999995</v>
      </c>
      <c r="M65" s="26">
        <v>90.55800000000002</v>
      </c>
      <c r="N65" s="26">
        <v>-42.742000000000026</v>
      </c>
      <c r="O65" s="26"/>
      <c r="P65" s="26">
        <v>82.10899999999998</v>
      </c>
      <c r="Q65" s="26">
        <v>18.176999999999964</v>
      </c>
      <c r="R65" s="26">
        <v>63.932000000000016</v>
      </c>
      <c r="S65" s="26"/>
      <c r="T65" s="26">
        <v>67.75</v>
      </c>
      <c r="U65" s="26">
        <v>119.78699999999998</v>
      </c>
      <c r="V65" s="26">
        <v>-52.037000000000006</v>
      </c>
      <c r="W65" s="26"/>
      <c r="X65" s="26">
        <v>256.53</v>
      </c>
      <c r="Y65" s="26">
        <v>256.179</v>
      </c>
      <c r="Z65" s="26">
        <v>0.35099999999994225</v>
      </c>
    </row>
    <row r="66" spans="2:26" s="14" customFormat="1" ht="12.75">
      <c r="B66" s="31"/>
      <c r="C66" s="26"/>
      <c r="D66" s="26"/>
      <c r="E66" s="26"/>
      <c r="F66" s="26"/>
      <c r="G66" s="26" t="s">
        <v>16</v>
      </c>
      <c r="H66" s="26">
        <v>549.2570000000001</v>
      </c>
      <c r="I66" s="26">
        <v>1522.337</v>
      </c>
      <c r="J66" s="26">
        <v>-973.08</v>
      </c>
      <c r="K66" s="26"/>
      <c r="L66" s="26">
        <v>786.823</v>
      </c>
      <c r="M66" s="26">
        <v>784.42</v>
      </c>
      <c r="N66" s="26">
        <v>2.4029999999999063</v>
      </c>
      <c r="O66" s="26"/>
      <c r="P66" s="26">
        <v>1215.2</v>
      </c>
      <c r="Q66" s="26">
        <v>1513.1060000000002</v>
      </c>
      <c r="R66" s="26">
        <v>-297.9060000000004</v>
      </c>
      <c r="S66" s="26"/>
      <c r="T66" s="26">
        <v>996.9309910687173</v>
      </c>
      <c r="U66" s="26">
        <v>1516.8229999999999</v>
      </c>
      <c r="V66" s="26">
        <v>-519.8920089312826</v>
      </c>
      <c r="W66" s="26"/>
      <c r="X66" s="26">
        <v>3548.210991068717</v>
      </c>
      <c r="Y66" s="26">
        <v>5336.686</v>
      </c>
      <c r="Z66" s="26">
        <v>-1788.475008931283</v>
      </c>
    </row>
    <row r="67" spans="2:26" s="14" customFormat="1" ht="12.75">
      <c r="B67" s="31"/>
      <c r="C67" s="26"/>
      <c r="D67" s="26"/>
      <c r="E67" s="26"/>
      <c r="F67" s="26"/>
      <c r="G67" s="26" t="s">
        <v>17</v>
      </c>
      <c r="H67" s="26">
        <v>0</v>
      </c>
      <c r="I67" s="26">
        <v>0</v>
      </c>
      <c r="J67" s="26">
        <v>0</v>
      </c>
      <c r="K67" s="26"/>
      <c r="L67" s="26">
        <v>0</v>
      </c>
      <c r="M67" s="26">
        <v>0</v>
      </c>
      <c r="N67" s="26">
        <v>0</v>
      </c>
      <c r="O67" s="26"/>
      <c r="P67" s="26">
        <v>0</v>
      </c>
      <c r="Q67" s="26">
        <v>0</v>
      </c>
      <c r="R67" s="26">
        <v>0</v>
      </c>
      <c r="S67" s="26"/>
      <c r="T67" s="26">
        <v>0</v>
      </c>
      <c r="U67" s="26">
        <v>0</v>
      </c>
      <c r="V67" s="26">
        <v>0</v>
      </c>
      <c r="W67" s="26"/>
      <c r="X67" s="26">
        <v>0</v>
      </c>
      <c r="Y67" s="26">
        <v>0</v>
      </c>
      <c r="Z67" s="26">
        <v>0</v>
      </c>
    </row>
    <row r="68" spans="2:26" s="14" customFormat="1" ht="12.75">
      <c r="B68" s="31"/>
      <c r="C68" s="26"/>
      <c r="D68" s="26"/>
      <c r="E68" s="26"/>
      <c r="F68" s="26" t="s">
        <v>4</v>
      </c>
      <c r="G68" s="26"/>
      <c r="H68" s="26">
        <v>1591.9123188223707</v>
      </c>
      <c r="I68" s="26">
        <v>2026.293315671368</v>
      </c>
      <c r="J68" s="26">
        <v>-434.38099684899726</v>
      </c>
      <c r="K68" s="26"/>
      <c r="L68" s="26">
        <v>2367.2048335279</v>
      </c>
      <c r="M68" s="26">
        <v>2246.4937093013095</v>
      </c>
      <c r="N68" s="26">
        <v>120.71112422659053</v>
      </c>
      <c r="O68" s="26"/>
      <c r="P68" s="26">
        <v>1347.3256405865577</v>
      </c>
      <c r="Q68" s="26">
        <v>1815.4452396262677</v>
      </c>
      <c r="R68" s="26">
        <v>-468.11959903971</v>
      </c>
      <c r="S68" s="26"/>
      <c r="T68" s="26">
        <v>3001.261309178353</v>
      </c>
      <c r="U68" s="26">
        <v>3048.7572398359243</v>
      </c>
      <c r="V68" s="26">
        <v>-47.495930657571535</v>
      </c>
      <c r="W68" s="26"/>
      <c r="X68" s="26">
        <v>8307.70410211518</v>
      </c>
      <c r="Y68" s="26">
        <v>9136.989504434872</v>
      </c>
      <c r="Z68" s="26">
        <v>-829.2854023196924</v>
      </c>
    </row>
    <row r="69" spans="2:26" s="14" customFormat="1" ht="12.75">
      <c r="B69" s="31"/>
      <c r="C69" s="26"/>
      <c r="D69" s="26"/>
      <c r="E69" s="26"/>
      <c r="F69" s="26"/>
      <c r="G69" s="26" t="s">
        <v>14</v>
      </c>
      <c r="H69" s="26">
        <v>333.90057182237035</v>
      </c>
      <c r="I69" s="26">
        <v>154.81154490237074</v>
      </c>
      <c r="J69" s="26">
        <v>179.0890269199996</v>
      </c>
      <c r="K69" s="26"/>
      <c r="L69" s="26">
        <v>600.7505674601563</v>
      </c>
      <c r="M69" s="26">
        <v>213.9117933528231</v>
      </c>
      <c r="N69" s="26">
        <v>386.83877410733317</v>
      </c>
      <c r="O69" s="26"/>
      <c r="P69" s="26">
        <v>231.6636405865574</v>
      </c>
      <c r="Q69" s="26">
        <v>170.97739564306445</v>
      </c>
      <c r="R69" s="26">
        <v>60.68624494349294</v>
      </c>
      <c r="S69" s="26"/>
      <c r="T69" s="26">
        <v>570.6959345704158</v>
      </c>
      <c r="U69" s="26">
        <v>366.09151041731025</v>
      </c>
      <c r="V69" s="26">
        <v>204.60442415310558</v>
      </c>
      <c r="W69" s="26"/>
      <c r="X69" s="26">
        <v>1737.0107144395</v>
      </c>
      <c r="Y69" s="26">
        <v>905.7922443155686</v>
      </c>
      <c r="Z69" s="26">
        <v>831.2184701239313</v>
      </c>
    </row>
    <row r="70" spans="2:26" s="14" customFormat="1" ht="12.75">
      <c r="B70" s="31"/>
      <c r="C70" s="26"/>
      <c r="D70" s="26"/>
      <c r="E70" s="26"/>
      <c r="F70" s="26"/>
      <c r="G70" s="26" t="s">
        <v>15</v>
      </c>
      <c r="H70" s="26">
        <v>1248.711747</v>
      </c>
      <c r="I70" s="26">
        <v>1805.3817707689973</v>
      </c>
      <c r="J70" s="26">
        <v>-556.6700237689972</v>
      </c>
      <c r="K70" s="26"/>
      <c r="L70" s="26">
        <v>1724.954266067744</v>
      </c>
      <c r="M70" s="26">
        <v>1977.0819159484865</v>
      </c>
      <c r="N70" s="26">
        <v>-252.12764988074264</v>
      </c>
      <c r="O70" s="26"/>
      <c r="P70" s="26">
        <v>1082.9620000000002</v>
      </c>
      <c r="Q70" s="26">
        <v>1596.1678439832033</v>
      </c>
      <c r="R70" s="26">
        <v>-513.2058439832031</v>
      </c>
      <c r="S70" s="26"/>
      <c r="T70" s="26">
        <v>2410.765374607937</v>
      </c>
      <c r="U70" s="26">
        <v>2665.165729418614</v>
      </c>
      <c r="V70" s="26">
        <v>-254.40035481067707</v>
      </c>
      <c r="W70" s="26"/>
      <c r="X70" s="26">
        <v>6467.393387675681</v>
      </c>
      <c r="Y70" s="26">
        <v>8043.797260119301</v>
      </c>
      <c r="Z70" s="26">
        <v>-1576.4038724436205</v>
      </c>
    </row>
    <row r="71" spans="2:26" s="14" customFormat="1" ht="12.75">
      <c r="B71" s="31"/>
      <c r="C71" s="26"/>
      <c r="D71" s="26"/>
      <c r="E71" s="26"/>
      <c r="F71" s="26"/>
      <c r="G71" s="26" t="s">
        <v>16</v>
      </c>
      <c r="H71" s="26">
        <v>4.399999999999977</v>
      </c>
      <c r="I71" s="26">
        <v>59.6</v>
      </c>
      <c r="J71" s="26">
        <v>-55.2</v>
      </c>
      <c r="K71" s="26"/>
      <c r="L71" s="26">
        <v>39.2</v>
      </c>
      <c r="M71" s="26">
        <v>49.4</v>
      </c>
      <c r="N71" s="26">
        <v>-10.2</v>
      </c>
      <c r="O71" s="26"/>
      <c r="P71" s="26">
        <v>28.5</v>
      </c>
      <c r="Q71" s="26">
        <v>42.7</v>
      </c>
      <c r="R71" s="26">
        <v>-14.2</v>
      </c>
      <c r="S71" s="26"/>
      <c r="T71" s="26">
        <v>6.3</v>
      </c>
      <c r="U71" s="26">
        <v>17.5</v>
      </c>
      <c r="V71" s="26">
        <v>-11.2</v>
      </c>
      <c r="W71" s="26"/>
      <c r="X71" s="26">
        <v>78.4</v>
      </c>
      <c r="Y71" s="26">
        <v>169.2</v>
      </c>
      <c r="Z71" s="26">
        <v>-90.8</v>
      </c>
    </row>
    <row r="72" spans="2:26" s="14" customFormat="1" ht="12.75">
      <c r="B72" s="31"/>
      <c r="C72" s="26"/>
      <c r="D72" s="26"/>
      <c r="E72" s="26"/>
      <c r="F72" s="26"/>
      <c r="G72" s="26" t="s">
        <v>18</v>
      </c>
      <c r="H72" s="26">
        <v>4.9</v>
      </c>
      <c r="I72" s="26">
        <v>6.5</v>
      </c>
      <c r="J72" s="26">
        <v>-1.6</v>
      </c>
      <c r="K72" s="26"/>
      <c r="L72" s="26">
        <v>2.3</v>
      </c>
      <c r="M72" s="26">
        <v>6.1</v>
      </c>
      <c r="N72" s="26">
        <v>-3.8</v>
      </c>
      <c r="O72" s="26"/>
      <c r="P72" s="26">
        <v>4.2</v>
      </c>
      <c r="Q72" s="26">
        <v>5.6</v>
      </c>
      <c r="R72" s="26">
        <v>-1.4</v>
      </c>
      <c r="S72" s="26"/>
      <c r="T72" s="26">
        <v>13.5</v>
      </c>
      <c r="U72" s="26">
        <v>0</v>
      </c>
      <c r="V72" s="26">
        <v>13.5</v>
      </c>
      <c r="W72" s="26"/>
      <c r="X72" s="26">
        <v>24.9</v>
      </c>
      <c r="Y72" s="26">
        <v>18.2</v>
      </c>
      <c r="Z72" s="26">
        <v>6.7</v>
      </c>
    </row>
    <row r="73" spans="2:26" s="14" customFormat="1" ht="12.75">
      <c r="B73" s="43"/>
      <c r="C73" s="24"/>
      <c r="D73" s="24"/>
      <c r="E73" s="24" t="s">
        <v>185</v>
      </c>
      <c r="F73" s="24"/>
      <c r="G73" s="24"/>
      <c r="H73" s="24">
        <v>837.3</v>
      </c>
      <c r="I73" s="24">
        <v>928.6</v>
      </c>
      <c r="J73" s="24">
        <v>-91.30000000000007</v>
      </c>
      <c r="K73" s="24"/>
      <c r="L73" s="24">
        <v>331.68</v>
      </c>
      <c r="M73" s="24">
        <v>356.2</v>
      </c>
      <c r="N73" s="24">
        <v>-24.52</v>
      </c>
      <c r="O73" s="24"/>
      <c r="P73" s="24">
        <v>194.5</v>
      </c>
      <c r="Q73" s="24">
        <v>58.3</v>
      </c>
      <c r="R73" s="24">
        <v>136.2</v>
      </c>
      <c r="S73" s="24"/>
      <c r="T73" s="24">
        <v>549.2</v>
      </c>
      <c r="U73" s="24">
        <v>378.8</v>
      </c>
      <c r="V73" s="24">
        <v>170.4</v>
      </c>
      <c r="W73" s="24"/>
      <c r="X73" s="24">
        <v>1912.68</v>
      </c>
      <c r="Y73" s="24">
        <v>1721.9</v>
      </c>
      <c r="Z73" s="24">
        <v>190.78</v>
      </c>
    </row>
    <row r="74" spans="2:26" s="14" customFormat="1" ht="12.75">
      <c r="B74" s="3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2:26" s="50" customFormat="1" ht="12.75">
      <c r="B75" s="51" t="s">
        <v>147</v>
      </c>
      <c r="C75" s="29" t="s">
        <v>148</v>
      </c>
      <c r="D75" s="29"/>
      <c r="E75" s="29"/>
      <c r="F75" s="29"/>
      <c r="G75" s="29"/>
      <c r="H75" s="29"/>
      <c r="I75" s="29"/>
      <c r="J75" s="29">
        <v>-163.04895477567698</v>
      </c>
      <c r="K75" s="29"/>
      <c r="L75" s="29"/>
      <c r="M75" s="29"/>
      <c r="N75" s="29">
        <v>253.03730135155092</v>
      </c>
      <c r="O75" s="29"/>
      <c r="P75" s="29"/>
      <c r="Q75" s="29"/>
      <c r="R75" s="29">
        <v>-859.4115932231052</v>
      </c>
      <c r="S75" s="29"/>
      <c r="T75" s="29"/>
      <c r="U75" s="29"/>
      <c r="V75" s="29">
        <v>499.865151689768</v>
      </c>
      <c r="W75" s="29"/>
      <c r="X75" s="29"/>
      <c r="Y75" s="29"/>
      <c r="Z75" s="29">
        <v>-269.55809495744325</v>
      </c>
    </row>
    <row r="76" spans="2:26" s="14" customFormat="1" ht="12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2:26" s="14" customFormat="1" ht="12.75">
      <c r="B77" s="26" t="s">
        <v>149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2:26" s="19" customFormat="1" ht="12.75">
      <c r="B78" s="30" t="s">
        <v>19</v>
      </c>
      <c r="C78" s="30"/>
      <c r="D78" s="30"/>
      <c r="E78" s="30"/>
      <c r="F78" s="30"/>
      <c r="G78" s="30"/>
      <c r="H78" s="30"/>
      <c r="I78" s="30"/>
      <c r="J78" s="30">
        <v>91.30000000000007</v>
      </c>
      <c r="K78" s="30"/>
      <c r="L78" s="30"/>
      <c r="M78" s="30"/>
      <c r="N78" s="30">
        <v>24.52</v>
      </c>
      <c r="O78" s="30"/>
      <c r="P78" s="30"/>
      <c r="Q78" s="30"/>
      <c r="R78" s="30">
        <v>-136.2</v>
      </c>
      <c r="S78" s="30"/>
      <c r="T78" s="30"/>
      <c r="U78" s="30"/>
      <c r="V78" s="30">
        <v>-170.4</v>
      </c>
      <c r="W78" s="30"/>
      <c r="X78" s="30"/>
      <c r="Y78" s="30"/>
      <c r="Z78" s="30">
        <v>-190.78</v>
      </c>
    </row>
    <row r="79" spans="2:26" s="14" customFormat="1" ht="12.75">
      <c r="B79" s="26" t="s">
        <v>90</v>
      </c>
      <c r="C79" s="26"/>
      <c r="D79" s="26"/>
      <c r="E79" s="26"/>
      <c r="F79" s="26"/>
      <c r="G79" s="26"/>
      <c r="H79" s="26">
        <v>13451.12741965912</v>
      </c>
      <c r="I79" s="26">
        <v>13933.750010653042</v>
      </c>
      <c r="J79" s="30">
        <v>-482.62259099392213</v>
      </c>
      <c r="K79" s="26"/>
      <c r="L79" s="26">
        <v>11743.506129149533</v>
      </c>
      <c r="M79" s="26">
        <v>12707.08343535803</v>
      </c>
      <c r="N79" s="30">
        <v>-963.5773062084972</v>
      </c>
      <c r="O79" s="30"/>
      <c r="P79" s="26">
        <v>11983.636475447089</v>
      </c>
      <c r="Q79" s="26">
        <v>11244.84581093891</v>
      </c>
      <c r="R79" s="30">
        <v>738.7906645081785</v>
      </c>
      <c r="S79" s="30"/>
      <c r="T79" s="26">
        <v>16413.019074863507</v>
      </c>
      <c r="U79" s="26">
        <v>17701.316126024532</v>
      </c>
      <c r="V79" s="30">
        <v>-1288.2970511610256</v>
      </c>
      <c r="W79" s="26"/>
      <c r="X79" s="26">
        <v>53591.28909911925</v>
      </c>
      <c r="Y79" s="26">
        <v>55586.99538297452</v>
      </c>
      <c r="Z79" s="30">
        <v>-1995.7062838552738</v>
      </c>
    </row>
    <row r="80" spans="3:7" s="14" customFormat="1" ht="12.75">
      <c r="C80" s="26"/>
      <c r="D80" s="26"/>
      <c r="E80" s="26"/>
      <c r="F80" s="26"/>
      <c r="G80" s="26"/>
    </row>
    <row r="81" spans="2:26" s="14" customFormat="1" ht="12.75">
      <c r="B81" s="31"/>
      <c r="C81" s="31"/>
      <c r="D81" s="31"/>
      <c r="E81" s="31"/>
      <c r="F81" s="31"/>
      <c r="G81" s="31"/>
      <c r="H81" s="31" t="s">
        <v>91</v>
      </c>
      <c r="I81" s="31" t="s">
        <v>92</v>
      </c>
      <c r="J81" s="31" t="s">
        <v>93</v>
      </c>
      <c r="K81" s="26"/>
      <c r="L81" s="31" t="s">
        <v>91</v>
      </c>
      <c r="M81" s="31" t="s">
        <v>92</v>
      </c>
      <c r="N81" s="31" t="s">
        <v>93</v>
      </c>
      <c r="O81" s="26"/>
      <c r="P81" s="31" t="s">
        <v>91</v>
      </c>
      <c r="Q81" s="31" t="s">
        <v>92</v>
      </c>
      <c r="R81" s="31" t="s">
        <v>93</v>
      </c>
      <c r="S81" s="26"/>
      <c r="T81" s="31" t="s">
        <v>91</v>
      </c>
      <c r="U81" s="31" t="s">
        <v>92</v>
      </c>
      <c r="V81" s="31" t="s">
        <v>93</v>
      </c>
      <c r="W81" s="26"/>
      <c r="X81" s="31" t="s">
        <v>91</v>
      </c>
      <c r="Y81" s="31" t="s">
        <v>92</v>
      </c>
      <c r="Z81" s="31" t="s">
        <v>93</v>
      </c>
    </row>
    <row r="82" spans="2:26" s="14" customFormat="1" ht="12.75">
      <c r="B82" s="52" t="s">
        <v>359</v>
      </c>
      <c r="C82" s="26"/>
      <c r="D82" s="26"/>
      <c r="E82" s="26"/>
      <c r="F82" s="26"/>
      <c r="G82" s="26"/>
      <c r="H82" s="26">
        <v>643.1634328292511</v>
      </c>
      <c r="I82" s="26">
        <v>2259.799448762771</v>
      </c>
      <c r="J82" s="26">
        <v>-1616.63601593352</v>
      </c>
      <c r="K82" s="26"/>
      <c r="L82" s="26">
        <v>1182.3979727589058</v>
      </c>
      <c r="M82" s="26">
        <v>1216.576077370159</v>
      </c>
      <c r="N82" s="26">
        <v>-34.178104611253275</v>
      </c>
      <c r="O82" s="26"/>
      <c r="P82" s="26">
        <v>1327.8809472621494</v>
      </c>
      <c r="Q82" s="26">
        <v>1985.8345624790059</v>
      </c>
      <c r="R82" s="26">
        <v>-657.9536152168564</v>
      </c>
      <c r="S82" s="26"/>
      <c r="T82" s="26">
        <v>1390.123762343126</v>
      </c>
      <c r="U82" s="26">
        <v>2581.589336361403</v>
      </c>
      <c r="V82" s="26">
        <v>-1191.4655740182773</v>
      </c>
      <c r="W82" s="26"/>
      <c r="X82" s="26">
        <v>4543.566115193433</v>
      </c>
      <c r="Y82" s="26">
        <v>8043.799424973339</v>
      </c>
      <c r="Z82" s="26">
        <v>-3500.2333097799064</v>
      </c>
    </row>
    <row r="83" spans="2:26" s="14" customFormat="1" ht="12.75">
      <c r="B83" s="26"/>
      <c r="C83" s="26"/>
      <c r="D83" s="26" t="s">
        <v>14</v>
      </c>
      <c r="E83" s="26"/>
      <c r="F83" s="26"/>
      <c r="G83" s="26"/>
      <c r="H83" s="26">
        <v>92.25643282925103</v>
      </c>
      <c r="I83" s="26">
        <v>716.6474487627706</v>
      </c>
      <c r="J83" s="26">
        <v>-624.3910159335196</v>
      </c>
      <c r="K83" s="26"/>
      <c r="L83" s="26">
        <v>362.42497275890594</v>
      </c>
      <c r="M83" s="26">
        <v>395.8570773701592</v>
      </c>
      <c r="N83" s="26">
        <v>-33.43210461125324</v>
      </c>
      <c r="O83" s="26"/>
      <c r="P83" s="26">
        <v>86.92894726214934</v>
      </c>
      <c r="Q83" s="26">
        <v>463.9775624790059</v>
      </c>
      <c r="R83" s="26">
        <v>-377.04861521685655</v>
      </c>
      <c r="S83" s="26"/>
      <c r="T83" s="26">
        <v>390.16377127440865</v>
      </c>
      <c r="U83" s="26">
        <v>955.8013363614032</v>
      </c>
      <c r="V83" s="26">
        <v>-565.6375650869945</v>
      </c>
      <c r="W83" s="26"/>
      <c r="X83" s="26">
        <v>931.774124124715</v>
      </c>
      <c r="Y83" s="26">
        <v>2532.2834249733387</v>
      </c>
      <c r="Z83" s="26">
        <v>-1600.5093008486238</v>
      </c>
    </row>
    <row r="84" spans="2:26" s="14" customFormat="1" ht="12.75">
      <c r="B84" s="26"/>
      <c r="C84" s="26"/>
      <c r="D84" s="26" t="s">
        <v>15</v>
      </c>
      <c r="E84" s="26"/>
      <c r="F84" s="26"/>
      <c r="G84" s="26"/>
      <c r="H84" s="26">
        <v>1.6499999999999773</v>
      </c>
      <c r="I84" s="26">
        <v>20.815</v>
      </c>
      <c r="J84" s="26">
        <v>-19.165</v>
      </c>
      <c r="K84" s="26"/>
      <c r="L84" s="26">
        <v>33.15</v>
      </c>
      <c r="M84" s="26">
        <v>36.299000000000035</v>
      </c>
      <c r="N84" s="26">
        <v>-3.1490000000000364</v>
      </c>
      <c r="O84" s="26"/>
      <c r="P84" s="26">
        <v>25.75200000000001</v>
      </c>
      <c r="Q84" s="26">
        <v>8.750999999999976</v>
      </c>
      <c r="R84" s="26">
        <v>17.001000000000033</v>
      </c>
      <c r="S84" s="26"/>
      <c r="T84" s="26">
        <v>3.0289999999999964</v>
      </c>
      <c r="U84" s="26">
        <v>108.965</v>
      </c>
      <c r="V84" s="26">
        <v>-105.936</v>
      </c>
      <c r="W84" s="26"/>
      <c r="X84" s="26">
        <v>63.58099999999998</v>
      </c>
      <c r="Y84" s="26">
        <v>174.83</v>
      </c>
      <c r="Z84" s="26">
        <v>-111.24900000000002</v>
      </c>
    </row>
    <row r="85" spans="2:26" s="14" customFormat="1" ht="12.75">
      <c r="B85" s="26"/>
      <c r="C85" s="26"/>
      <c r="D85" s="26" t="s">
        <v>16</v>
      </c>
      <c r="E85" s="26"/>
      <c r="F85" s="26"/>
      <c r="G85" s="26"/>
      <c r="H85" s="26">
        <v>549.2570000000001</v>
      </c>
      <c r="I85" s="26">
        <v>1522.3370000000002</v>
      </c>
      <c r="J85" s="26">
        <v>-973.08</v>
      </c>
      <c r="K85" s="26"/>
      <c r="L85" s="26">
        <v>786.823</v>
      </c>
      <c r="M85" s="26">
        <v>784.42</v>
      </c>
      <c r="N85" s="26">
        <v>2.40300000000002</v>
      </c>
      <c r="O85" s="26"/>
      <c r="P85" s="26">
        <v>1215.2</v>
      </c>
      <c r="Q85" s="26">
        <v>1513.106</v>
      </c>
      <c r="R85" s="26">
        <v>-297.90599999999995</v>
      </c>
      <c r="S85" s="26"/>
      <c r="T85" s="26">
        <v>996.9309910687173</v>
      </c>
      <c r="U85" s="26">
        <v>1516.8229999999999</v>
      </c>
      <c r="V85" s="26">
        <v>-519.8920089312826</v>
      </c>
      <c r="W85" s="26"/>
      <c r="X85" s="26">
        <v>3548.210991068717</v>
      </c>
      <c r="Y85" s="26">
        <v>5336.686</v>
      </c>
      <c r="Z85" s="26">
        <v>-1788.475008931283</v>
      </c>
    </row>
    <row r="86" spans="2:26" s="14" customFormat="1" ht="12.75">
      <c r="B86" s="26"/>
      <c r="C86" s="26"/>
      <c r="D86" s="26" t="s">
        <v>17</v>
      </c>
      <c r="E86" s="26"/>
      <c r="F86" s="26"/>
      <c r="G86" s="26"/>
      <c r="H86" s="26">
        <v>0</v>
      </c>
      <c r="I86" s="26">
        <v>0</v>
      </c>
      <c r="J86" s="26">
        <v>0</v>
      </c>
      <c r="K86" s="26"/>
      <c r="L86" s="26">
        <v>0</v>
      </c>
      <c r="M86" s="26">
        <v>0</v>
      </c>
      <c r="N86" s="26">
        <v>0</v>
      </c>
      <c r="O86" s="26"/>
      <c r="P86" s="26">
        <v>0</v>
      </c>
      <c r="Q86" s="26">
        <v>0</v>
      </c>
      <c r="R86" s="26">
        <v>0</v>
      </c>
      <c r="S86" s="26"/>
      <c r="T86" s="26">
        <v>0</v>
      </c>
      <c r="U86" s="26">
        <v>0</v>
      </c>
      <c r="V86" s="26">
        <v>0</v>
      </c>
      <c r="W86" s="26"/>
      <c r="X86" s="26">
        <v>0</v>
      </c>
      <c r="Y86" s="26">
        <v>0</v>
      </c>
      <c r="Z86" s="26">
        <v>0</v>
      </c>
    </row>
    <row r="87" spans="2:26" s="14" customFormat="1" ht="12.75">
      <c r="B87" s="26"/>
      <c r="C87" s="26" t="s">
        <v>73</v>
      </c>
      <c r="D87" s="26"/>
      <c r="E87" s="26"/>
      <c r="F87" s="26"/>
      <c r="G87" s="26"/>
      <c r="H87" s="26">
        <v>673.8905718223704</v>
      </c>
      <c r="I87" s="26">
        <v>609.1685449023709</v>
      </c>
      <c r="J87" s="26">
        <v>64.72202691999951</v>
      </c>
      <c r="K87" s="26"/>
      <c r="L87" s="26">
        <v>1053.7205674601562</v>
      </c>
      <c r="M87" s="26">
        <v>571.3050105453242</v>
      </c>
      <c r="N87" s="26">
        <v>482.415556914832</v>
      </c>
      <c r="O87" s="26"/>
      <c r="P87" s="26">
        <v>577.8936405865575</v>
      </c>
      <c r="Q87" s="26">
        <v>725.2253956430644</v>
      </c>
      <c r="R87" s="26">
        <v>-147.33175505650695</v>
      </c>
      <c r="S87" s="26"/>
      <c r="T87" s="26">
        <v>1136.6759345704165</v>
      </c>
      <c r="U87" s="26">
        <v>995.9347165545807</v>
      </c>
      <c r="V87" s="26">
        <v>140.74121801583578</v>
      </c>
      <c r="W87" s="26"/>
      <c r="X87" s="26">
        <v>3442.1807144395007</v>
      </c>
      <c r="Y87" s="26">
        <v>2901.63366764534</v>
      </c>
      <c r="Z87" s="26">
        <v>540.5470467941605</v>
      </c>
    </row>
    <row r="88" spans="2:26" s="14" customFormat="1" ht="12.75">
      <c r="B88" s="26"/>
      <c r="C88" s="26"/>
      <c r="D88" s="26" t="s">
        <v>14</v>
      </c>
      <c r="E88" s="26"/>
      <c r="F88" s="26"/>
      <c r="G88" s="26"/>
      <c r="H88" s="26">
        <v>261.9905718223704</v>
      </c>
      <c r="I88" s="26">
        <v>92.76854490237076</v>
      </c>
      <c r="J88" s="26">
        <v>169.22202691999962</v>
      </c>
      <c r="K88" s="26"/>
      <c r="L88" s="26">
        <v>571.3205674601563</v>
      </c>
      <c r="M88" s="26">
        <v>122.00501054532424</v>
      </c>
      <c r="N88" s="26">
        <v>449.3155569148321</v>
      </c>
      <c r="O88" s="26"/>
      <c r="P88" s="26">
        <v>217.89364058655735</v>
      </c>
      <c r="Q88" s="26">
        <v>160.6253956430644</v>
      </c>
      <c r="R88" s="26">
        <v>57.26824494349296</v>
      </c>
      <c r="S88" s="26"/>
      <c r="T88" s="26">
        <v>555.5759345704159</v>
      </c>
      <c r="U88" s="26">
        <v>302.1347165545808</v>
      </c>
      <c r="V88" s="26">
        <v>253.44121801583515</v>
      </c>
      <c r="W88" s="26"/>
      <c r="X88" s="26">
        <v>1606.7807144395001</v>
      </c>
      <c r="Y88" s="26">
        <v>677.5336676453402</v>
      </c>
      <c r="Z88" s="26">
        <v>929.2470467941599</v>
      </c>
    </row>
    <row r="89" spans="2:26" s="14" customFormat="1" ht="12.75">
      <c r="B89" s="26"/>
      <c r="C89" s="26"/>
      <c r="D89" s="26" t="s">
        <v>15</v>
      </c>
      <c r="E89" s="26"/>
      <c r="F89" s="26"/>
      <c r="G89" s="26"/>
      <c r="H89" s="26">
        <v>402.6</v>
      </c>
      <c r="I89" s="26">
        <v>450.3</v>
      </c>
      <c r="J89" s="26">
        <v>-47.7</v>
      </c>
      <c r="K89" s="26"/>
      <c r="L89" s="26">
        <v>440.9</v>
      </c>
      <c r="M89" s="26">
        <v>393.8</v>
      </c>
      <c r="N89" s="26">
        <v>47.1</v>
      </c>
      <c r="O89" s="26"/>
      <c r="P89" s="26">
        <v>327.3</v>
      </c>
      <c r="Q89" s="26">
        <v>516.3</v>
      </c>
      <c r="R89" s="26">
        <v>-189</v>
      </c>
      <c r="S89" s="26"/>
      <c r="T89" s="26">
        <v>561.3000000000005</v>
      </c>
      <c r="U89" s="26">
        <v>676.3</v>
      </c>
      <c r="V89" s="26">
        <v>-114.99999999999943</v>
      </c>
      <c r="W89" s="26"/>
      <c r="X89" s="26">
        <v>1732.1</v>
      </c>
      <c r="Y89" s="26">
        <v>2036.7</v>
      </c>
      <c r="Z89" s="26">
        <v>-304.6</v>
      </c>
    </row>
    <row r="90" spans="2:26" s="14" customFormat="1" ht="12.75">
      <c r="B90" s="26"/>
      <c r="C90" s="26"/>
      <c r="D90" s="26" t="s">
        <v>16</v>
      </c>
      <c r="E90" s="26"/>
      <c r="F90" s="26"/>
      <c r="G90" s="26"/>
      <c r="H90" s="26">
        <v>4.399999999999977</v>
      </c>
      <c r="I90" s="26">
        <v>59.6</v>
      </c>
      <c r="J90" s="26">
        <v>-55.2</v>
      </c>
      <c r="K90" s="26"/>
      <c r="L90" s="26">
        <v>39.2</v>
      </c>
      <c r="M90" s="26">
        <v>49.4</v>
      </c>
      <c r="N90" s="26">
        <v>-10.2</v>
      </c>
      <c r="O90" s="26"/>
      <c r="P90" s="26">
        <v>28.5</v>
      </c>
      <c r="Q90" s="26">
        <v>42.7</v>
      </c>
      <c r="R90" s="26">
        <v>-14.2</v>
      </c>
      <c r="S90" s="26"/>
      <c r="T90" s="26">
        <v>6.3</v>
      </c>
      <c r="U90" s="26">
        <v>17.5</v>
      </c>
      <c r="V90" s="26">
        <v>-11.2</v>
      </c>
      <c r="W90" s="26"/>
      <c r="X90" s="26">
        <v>78.4</v>
      </c>
      <c r="Y90" s="26">
        <v>169.2</v>
      </c>
      <c r="Z90" s="26">
        <v>-90.8</v>
      </c>
    </row>
    <row r="91" spans="2:26" s="14" customFormat="1" ht="12.75">
      <c r="B91" s="26"/>
      <c r="C91" s="26"/>
      <c r="D91" s="26" t="s">
        <v>18</v>
      </c>
      <c r="E91" s="26"/>
      <c r="F91" s="26"/>
      <c r="G91" s="26"/>
      <c r="H91" s="26">
        <v>4.9</v>
      </c>
      <c r="I91" s="26">
        <v>6.5</v>
      </c>
      <c r="J91" s="26">
        <v>-1.6</v>
      </c>
      <c r="K91" s="26"/>
      <c r="L91" s="26">
        <v>2.3</v>
      </c>
      <c r="M91" s="26">
        <v>6.1</v>
      </c>
      <c r="N91" s="26">
        <v>-3.8</v>
      </c>
      <c r="O91" s="26"/>
      <c r="P91" s="26">
        <v>4.2</v>
      </c>
      <c r="Q91" s="26">
        <v>5.6</v>
      </c>
      <c r="R91" s="26">
        <v>-1.4</v>
      </c>
      <c r="S91" s="26"/>
      <c r="T91" s="26">
        <v>13.5</v>
      </c>
      <c r="U91" s="26">
        <v>0</v>
      </c>
      <c r="V91" s="26">
        <v>13.5</v>
      </c>
      <c r="W91" s="26"/>
      <c r="X91" s="26">
        <v>24.9</v>
      </c>
      <c r="Y91" s="26">
        <v>18.2</v>
      </c>
      <c r="Z91" s="26">
        <v>6.7</v>
      </c>
    </row>
  </sheetData>
  <mergeCells count="5">
    <mergeCell ref="H6:V6"/>
    <mergeCell ref="H7:J7"/>
    <mergeCell ref="L7:N7"/>
    <mergeCell ref="P7:R7"/>
    <mergeCell ref="T7:V7"/>
  </mergeCells>
  <printOptions horizontalCentered="1" verticalCentered="1"/>
  <pageMargins left="0.15748031496062992" right="0.15748031496062992" top="0.3937007874015748" bottom="0.3937007874015748" header="0" footer="0"/>
  <pageSetup fitToHeight="1" fitToWidth="1" horizontalDpi="300" verticalDpi="300" orientation="landscape" scale="50" r:id="rId1"/>
  <colBreaks count="1" manualBreakCount="1">
    <brk id="7" min="1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8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3" width="2.57421875" style="54" customWidth="1"/>
    <col min="4" max="4" width="2.28125" style="54" customWidth="1"/>
    <col min="5" max="7" width="1.7109375" style="54" customWidth="1"/>
    <col min="8" max="8" width="42.28125" style="54" customWidth="1"/>
    <col min="9" max="13" width="11.7109375" style="54" customWidth="1"/>
    <col min="14" max="16384" width="11.421875" style="9" customWidth="1"/>
  </cols>
  <sheetData>
    <row r="1" s="54" customFormat="1" ht="12.75"/>
    <row r="2" spans="2:13" s="55" customFormat="1" ht="12.75">
      <c r="B2" s="123" t="s">
        <v>440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s="55" customFormat="1" ht="13.5" customHeight="1">
      <c r="B3" s="124" t="s">
        <v>361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="54" customFormat="1" ht="12.75"/>
    <row r="5" spans="2:13" s="54" customFormat="1" ht="17.25" customHeight="1">
      <c r="B5" s="57"/>
      <c r="C5" s="57"/>
      <c r="D5" s="57"/>
      <c r="E5" s="57"/>
      <c r="F5" s="57"/>
      <c r="G5" s="57"/>
      <c r="H5" s="57"/>
      <c r="I5" s="58" t="s">
        <v>197</v>
      </c>
      <c r="J5" s="59"/>
      <c r="K5" s="59"/>
      <c r="L5" s="59"/>
      <c r="M5" s="60"/>
    </row>
    <row r="6" spans="2:13" s="54" customFormat="1" ht="12.75">
      <c r="B6" s="19" t="s">
        <v>1</v>
      </c>
      <c r="C6" s="61"/>
      <c r="D6" s="61"/>
      <c r="E6" s="61"/>
      <c r="F6" s="61"/>
      <c r="G6" s="61"/>
      <c r="H6" s="61"/>
      <c r="I6" s="62" t="s">
        <v>187</v>
      </c>
      <c r="J6" s="62" t="s">
        <v>113</v>
      </c>
      <c r="K6" s="62" t="s">
        <v>198</v>
      </c>
      <c r="L6" s="62" t="s">
        <v>115</v>
      </c>
      <c r="M6" s="63" t="s">
        <v>186</v>
      </c>
    </row>
    <row r="7" spans="2:13" s="54" customFormat="1" ht="13.5" thickBot="1">
      <c r="B7" s="64"/>
      <c r="C7" s="64"/>
      <c r="D7" s="64"/>
      <c r="E7" s="64"/>
      <c r="F7" s="64"/>
      <c r="G7" s="64"/>
      <c r="H7" s="64"/>
      <c r="I7" s="65"/>
      <c r="J7" s="65"/>
      <c r="K7" s="65"/>
      <c r="L7" s="65"/>
      <c r="M7" s="65"/>
    </row>
    <row r="8" spans="1:13" s="54" customFormat="1" ht="12.75">
      <c r="A8" s="61"/>
      <c r="E8" s="66"/>
      <c r="F8" s="66"/>
      <c r="G8" s="66"/>
      <c r="H8" s="66"/>
      <c r="I8" s="66"/>
      <c r="J8" s="66"/>
      <c r="K8" s="66"/>
      <c r="L8" s="66"/>
      <c r="M8" s="66"/>
    </row>
    <row r="9" spans="2:13" s="54" customFormat="1" ht="12.75">
      <c r="B9" s="67" t="s">
        <v>127</v>
      </c>
      <c r="C9" s="55" t="s">
        <v>365</v>
      </c>
      <c r="D9" s="55"/>
      <c r="E9" s="55"/>
      <c r="F9" s="55"/>
      <c r="G9" s="55"/>
      <c r="H9" s="55"/>
      <c r="I9" s="68">
        <v>7371.090368718064</v>
      </c>
      <c r="J9" s="68">
        <v>7759.897310134892</v>
      </c>
      <c r="K9" s="68">
        <v>7991.226734078661</v>
      </c>
      <c r="L9" s="68">
        <v>8836.807954744923</v>
      </c>
      <c r="M9" s="68">
        <v>31959.02236767654</v>
      </c>
    </row>
    <row r="10" spans="5:13" s="54" customFormat="1" ht="12.75">
      <c r="E10" s="61"/>
      <c r="F10" s="61"/>
      <c r="G10" s="61"/>
      <c r="H10" s="61"/>
      <c r="I10" s="69"/>
      <c r="J10" s="69"/>
      <c r="K10" s="69"/>
      <c r="L10" s="69"/>
      <c r="M10" s="69"/>
    </row>
    <row r="11" spans="3:13" s="54" customFormat="1" ht="12.75">
      <c r="C11" s="54" t="s">
        <v>129</v>
      </c>
      <c r="D11" s="54" t="s">
        <v>366</v>
      </c>
      <c r="E11" s="61"/>
      <c r="F11" s="61"/>
      <c r="G11" s="61"/>
      <c r="H11" s="61"/>
      <c r="I11" s="69">
        <v>7174.2158757692</v>
      </c>
      <c r="J11" s="69">
        <v>7557.8045865348</v>
      </c>
      <c r="K11" s="69">
        <v>7780.310989973522</v>
      </c>
      <c r="L11" s="69">
        <v>8630.840480074</v>
      </c>
      <c r="M11" s="69">
        <v>31143.17193235152</v>
      </c>
    </row>
    <row r="12" spans="5:13" s="54" customFormat="1" ht="12.75">
      <c r="E12" s="61"/>
      <c r="F12" s="61"/>
      <c r="G12" s="61"/>
      <c r="H12" s="61"/>
      <c r="I12" s="69"/>
      <c r="J12" s="69"/>
      <c r="K12" s="69"/>
      <c r="L12" s="69"/>
      <c r="M12" s="69"/>
    </row>
    <row r="13" spans="4:13" s="54" customFormat="1" ht="12.75">
      <c r="D13" s="70" t="s">
        <v>131</v>
      </c>
      <c r="E13" s="70" t="s">
        <v>367</v>
      </c>
      <c r="F13" s="70"/>
      <c r="G13" s="70"/>
      <c r="H13" s="55"/>
      <c r="I13" s="68">
        <v>3541.039236599999</v>
      </c>
      <c r="J13" s="68">
        <v>4022.7979815299996</v>
      </c>
      <c r="K13" s="68">
        <v>4346.897987190002</v>
      </c>
      <c r="L13" s="68">
        <v>5051.49668085</v>
      </c>
      <c r="M13" s="68">
        <v>16962.23188617</v>
      </c>
    </row>
    <row r="14" spans="6:13" s="54" customFormat="1" ht="12.75">
      <c r="F14" s="61" t="s">
        <v>20</v>
      </c>
      <c r="G14" s="61"/>
      <c r="I14" s="69">
        <v>3160.0007069599997</v>
      </c>
      <c r="J14" s="69">
        <v>3600.64799154</v>
      </c>
      <c r="K14" s="69">
        <v>3702.4291400400016</v>
      </c>
      <c r="L14" s="69">
        <v>4259.639245479999</v>
      </c>
      <c r="M14" s="69">
        <v>14722.71708402</v>
      </c>
    </row>
    <row r="15" spans="6:13" s="54" customFormat="1" ht="12.75">
      <c r="F15" s="61" t="s">
        <v>21</v>
      </c>
      <c r="G15" s="61"/>
      <c r="I15" s="69">
        <v>31.74326795</v>
      </c>
      <c r="J15" s="69">
        <v>41.50285701</v>
      </c>
      <c r="K15" s="69">
        <v>52.14899710000001</v>
      </c>
      <c r="L15" s="69">
        <v>35.61926519</v>
      </c>
      <c r="M15" s="69">
        <v>161.01438725</v>
      </c>
    </row>
    <row r="16" spans="6:13" s="54" customFormat="1" ht="12.75">
      <c r="F16" s="61" t="s">
        <v>368</v>
      </c>
      <c r="G16" s="61"/>
      <c r="I16" s="69">
        <v>67.75175601999999</v>
      </c>
      <c r="J16" s="69">
        <v>59.11101648</v>
      </c>
      <c r="K16" s="69">
        <v>63.511804930000004</v>
      </c>
      <c r="L16" s="69">
        <v>66.93457723</v>
      </c>
      <c r="M16" s="69">
        <v>257.30915466</v>
      </c>
    </row>
    <row r="17" spans="6:13" s="54" customFormat="1" ht="12.75">
      <c r="F17" s="61" t="s">
        <v>369</v>
      </c>
      <c r="G17" s="61"/>
      <c r="I17" s="69">
        <v>25.238569730000002</v>
      </c>
      <c r="J17" s="69">
        <v>25.34342489</v>
      </c>
      <c r="K17" s="69">
        <v>27.07331956</v>
      </c>
      <c r="L17" s="69">
        <v>34.70628872</v>
      </c>
      <c r="M17" s="69">
        <v>112.36160290000001</v>
      </c>
    </row>
    <row r="18" spans="6:13" s="54" customFormat="1" ht="12.75">
      <c r="F18" s="61" t="s">
        <v>370</v>
      </c>
      <c r="G18" s="61"/>
      <c r="I18" s="69">
        <v>197.25918635000002</v>
      </c>
      <c r="J18" s="69">
        <v>256.74315951</v>
      </c>
      <c r="K18" s="69">
        <v>449.53668868000005</v>
      </c>
      <c r="L18" s="69">
        <v>598.17894261</v>
      </c>
      <c r="M18" s="69">
        <v>1501.71797715</v>
      </c>
    </row>
    <row r="19" spans="6:13" s="54" customFormat="1" ht="10.5" customHeight="1">
      <c r="F19" s="61" t="s">
        <v>371</v>
      </c>
      <c r="G19" s="61"/>
      <c r="I19" s="69">
        <v>12.063313579999999</v>
      </c>
      <c r="J19" s="69">
        <v>6.74273527</v>
      </c>
      <c r="K19" s="69">
        <v>12.055115390000001</v>
      </c>
      <c r="L19" s="69">
        <v>9.930751140000002</v>
      </c>
      <c r="M19" s="69">
        <v>40.791915380000006</v>
      </c>
    </row>
    <row r="20" spans="6:13" s="54" customFormat="1" ht="10.5" customHeight="1">
      <c r="F20" s="61" t="s">
        <v>153</v>
      </c>
      <c r="G20" s="61"/>
      <c r="I20" s="69">
        <v>16.32600683</v>
      </c>
      <c r="J20" s="69">
        <v>17.12298904</v>
      </c>
      <c r="K20" s="69">
        <v>21.17150619</v>
      </c>
      <c r="L20" s="69">
        <v>20.55970707</v>
      </c>
      <c r="M20" s="69">
        <v>75.18020913000001</v>
      </c>
    </row>
    <row r="21" spans="6:13" s="54" customFormat="1" ht="12.75">
      <c r="F21" s="61" t="s">
        <v>372</v>
      </c>
      <c r="G21" s="61"/>
      <c r="I21" s="69">
        <v>30.656429179999485</v>
      </c>
      <c r="J21" s="69">
        <v>15.583807789999524</v>
      </c>
      <c r="K21" s="69">
        <v>18.971415300000274</v>
      </c>
      <c r="L21" s="69">
        <v>25.927903410000724</v>
      </c>
      <c r="M21" s="69">
        <v>91.13955568000002</v>
      </c>
    </row>
    <row r="22" spans="5:13" s="54" customFormat="1" ht="12.75">
      <c r="E22" s="61"/>
      <c r="F22" s="61"/>
      <c r="G22" s="61"/>
      <c r="H22" s="61"/>
      <c r="I22" s="69"/>
      <c r="J22" s="69"/>
      <c r="K22" s="69"/>
      <c r="L22" s="69"/>
      <c r="M22" s="69"/>
    </row>
    <row r="23" spans="4:13" s="54" customFormat="1" ht="12.75">
      <c r="D23" s="70" t="s">
        <v>135</v>
      </c>
      <c r="E23" s="70" t="s">
        <v>373</v>
      </c>
      <c r="F23" s="70"/>
      <c r="G23" s="70"/>
      <c r="H23" s="55"/>
      <c r="I23" s="68">
        <v>977.5857922892003</v>
      </c>
      <c r="J23" s="68">
        <v>739.1614111548</v>
      </c>
      <c r="K23" s="68">
        <v>262.40291406352003</v>
      </c>
      <c r="L23" s="68">
        <v>393.31840321400006</v>
      </c>
      <c r="M23" s="68">
        <v>2372.4685207215202</v>
      </c>
    </row>
    <row r="24" spans="5:13" s="54" customFormat="1" ht="12.75">
      <c r="E24" s="61" t="s">
        <v>374</v>
      </c>
      <c r="F24" s="61"/>
      <c r="G24" s="61"/>
      <c r="I24" s="69">
        <v>871.5315096592003</v>
      </c>
      <c r="J24" s="69">
        <v>618.8668407748</v>
      </c>
      <c r="K24" s="69">
        <v>203.82882893352</v>
      </c>
      <c r="L24" s="69">
        <v>343.69471157400005</v>
      </c>
      <c r="M24" s="69">
        <v>2037.9218909415204</v>
      </c>
    </row>
    <row r="25" spans="5:13" s="54" customFormat="1" ht="12.75">
      <c r="E25" s="61"/>
      <c r="F25" s="61"/>
      <c r="G25" s="61"/>
      <c r="H25" s="61" t="s">
        <v>22</v>
      </c>
      <c r="I25" s="209">
        <v>518.7997039592002</v>
      </c>
      <c r="J25" s="209">
        <v>225.36534923079998</v>
      </c>
      <c r="K25" s="209">
        <v>1.60163408</v>
      </c>
      <c r="L25" s="209">
        <v>129.18928605</v>
      </c>
      <c r="M25" s="209">
        <v>874.9559733200002</v>
      </c>
    </row>
    <row r="26" spans="5:13" s="54" customFormat="1" ht="12.75">
      <c r="E26" s="61" t="s">
        <v>375</v>
      </c>
      <c r="F26" s="61"/>
      <c r="G26" s="61"/>
      <c r="I26" s="69">
        <v>88.88793571</v>
      </c>
      <c r="J26" s="69">
        <v>101.53970402999998</v>
      </c>
      <c r="K26" s="69">
        <v>42.75972462</v>
      </c>
      <c r="L26" s="69">
        <v>32.10457911</v>
      </c>
      <c r="M26" s="69">
        <v>265.29194347</v>
      </c>
    </row>
    <row r="27" spans="8:13" s="54" customFormat="1" ht="12.75">
      <c r="H27" s="61" t="s">
        <v>376</v>
      </c>
      <c r="I27" s="209">
        <v>40.97897089</v>
      </c>
      <c r="J27" s="209">
        <v>32.65461918</v>
      </c>
      <c r="K27" s="209">
        <v>0.81694409</v>
      </c>
      <c r="L27" s="209">
        <v>1.36801724</v>
      </c>
      <c r="M27" s="209">
        <v>75.8185514</v>
      </c>
    </row>
    <row r="28" spans="8:13" s="54" customFormat="1" ht="12.75">
      <c r="H28" s="61" t="s">
        <v>377</v>
      </c>
      <c r="I28" s="209">
        <v>7.600796589999999</v>
      </c>
      <c r="J28" s="209">
        <v>20.580311130000002</v>
      </c>
      <c r="K28" s="209">
        <v>11.12110255</v>
      </c>
      <c r="L28" s="209">
        <v>2.8382783500000004</v>
      </c>
      <c r="M28" s="209">
        <v>42.140488620000006</v>
      </c>
    </row>
    <row r="29" spans="5:13" s="54" customFormat="1" ht="12.75">
      <c r="E29" s="61" t="s">
        <v>378</v>
      </c>
      <c r="F29" s="61"/>
      <c r="G29" s="61"/>
      <c r="I29" s="69">
        <v>9.08485022</v>
      </c>
      <c r="J29" s="69">
        <v>9.487210169999999</v>
      </c>
      <c r="K29" s="69">
        <v>8.44957897</v>
      </c>
      <c r="L29" s="69">
        <v>11.27043667</v>
      </c>
      <c r="M29" s="69">
        <v>38.29207603</v>
      </c>
    </row>
    <row r="30" spans="8:13" s="54" customFormat="1" ht="12.75">
      <c r="H30" s="61" t="s">
        <v>23</v>
      </c>
      <c r="I30" s="209">
        <v>2.9799121</v>
      </c>
      <c r="J30" s="209">
        <v>0.32775909999999997</v>
      </c>
      <c r="K30" s="209">
        <v>0</v>
      </c>
      <c r="L30" s="209">
        <v>0</v>
      </c>
      <c r="M30" s="209">
        <v>3.3076711999999997</v>
      </c>
    </row>
    <row r="31" spans="8:13" s="54" customFormat="1" ht="12.75">
      <c r="H31" s="61" t="s">
        <v>24</v>
      </c>
      <c r="I31" s="209">
        <v>0.74793585</v>
      </c>
      <c r="J31" s="209">
        <v>2.67905408</v>
      </c>
      <c r="K31" s="209">
        <v>1.6892901</v>
      </c>
      <c r="L31" s="209">
        <v>3.30750295</v>
      </c>
      <c r="M31" s="209">
        <v>8.423782979999999</v>
      </c>
    </row>
    <row r="32" spans="5:13" s="54" customFormat="1" ht="12.75">
      <c r="E32" s="61" t="s">
        <v>25</v>
      </c>
      <c r="F32" s="61"/>
      <c r="G32" s="61"/>
      <c r="I32" s="69">
        <v>8.081496699999999</v>
      </c>
      <c r="J32" s="69">
        <v>9.267656179999998</v>
      </c>
      <c r="K32" s="69">
        <v>7.36478154</v>
      </c>
      <c r="L32" s="69">
        <v>6.2486758600000005</v>
      </c>
      <c r="M32" s="69">
        <v>30.96261028</v>
      </c>
    </row>
    <row r="33" spans="5:13" s="54" customFormat="1" ht="12.75">
      <c r="E33" s="61"/>
      <c r="F33" s="61"/>
      <c r="G33" s="61"/>
      <c r="H33" s="61" t="s">
        <v>154</v>
      </c>
      <c r="I33" s="209">
        <v>7.925956589999998</v>
      </c>
      <c r="J33" s="209">
        <v>9.19345459</v>
      </c>
      <c r="K33" s="209">
        <v>7.21866424</v>
      </c>
      <c r="L33" s="209">
        <v>6.061117879999999</v>
      </c>
      <c r="M33" s="209">
        <v>30.3991933</v>
      </c>
    </row>
    <row r="34" spans="5:13" s="54" customFormat="1" ht="12.75">
      <c r="E34" s="61"/>
      <c r="F34" s="61"/>
      <c r="G34" s="61"/>
      <c r="H34" s="61"/>
      <c r="I34" s="69"/>
      <c r="J34" s="69"/>
      <c r="K34" s="69"/>
      <c r="L34" s="69"/>
      <c r="M34" s="69"/>
    </row>
    <row r="35" spans="4:13" s="54" customFormat="1" ht="12.75">
      <c r="D35" s="70" t="s">
        <v>379</v>
      </c>
      <c r="E35" s="70" t="s">
        <v>380</v>
      </c>
      <c r="F35" s="70"/>
      <c r="G35" s="70"/>
      <c r="H35" s="55"/>
      <c r="I35" s="68">
        <v>2655.5908468799994</v>
      </c>
      <c r="J35" s="68">
        <v>2795.845193850001</v>
      </c>
      <c r="K35" s="68">
        <v>3171.0100887199997</v>
      </c>
      <c r="L35" s="68">
        <v>3186.0253960100003</v>
      </c>
      <c r="M35" s="68">
        <v>11808.47152546</v>
      </c>
    </row>
    <row r="36" spans="5:13" s="54" customFormat="1" ht="12.75">
      <c r="E36" s="61" t="s">
        <v>26</v>
      </c>
      <c r="F36" s="61"/>
      <c r="G36" s="61"/>
      <c r="I36" s="69">
        <v>940.7378756700001</v>
      </c>
      <c r="J36" s="69">
        <v>993.3868393300006</v>
      </c>
      <c r="K36" s="69">
        <v>1024.5405060000003</v>
      </c>
      <c r="L36" s="69">
        <v>1060.7165103199998</v>
      </c>
      <c r="M36" s="69">
        <v>4019.3817313200007</v>
      </c>
    </row>
    <row r="37" spans="8:13" s="54" customFormat="1" ht="12.75">
      <c r="H37" s="61" t="s">
        <v>27</v>
      </c>
      <c r="I37" s="209">
        <v>64.45057968</v>
      </c>
      <c r="J37" s="209">
        <v>116.47446380000001</v>
      </c>
      <c r="K37" s="209">
        <v>96.20097463000002</v>
      </c>
      <c r="L37" s="209">
        <v>60.83936756</v>
      </c>
      <c r="M37" s="209">
        <v>337.96538567000005</v>
      </c>
    </row>
    <row r="38" spans="8:13" s="54" customFormat="1" ht="12.75">
      <c r="H38" s="71" t="s">
        <v>175</v>
      </c>
      <c r="I38" s="209">
        <v>419.59352135000006</v>
      </c>
      <c r="J38" s="209">
        <v>298.40997984</v>
      </c>
      <c r="K38" s="209">
        <v>279.4221680699999</v>
      </c>
      <c r="L38" s="209">
        <v>408.92308787999997</v>
      </c>
      <c r="M38" s="209">
        <v>1406.3487571399999</v>
      </c>
    </row>
    <row r="39" spans="8:13" s="54" customFormat="1" ht="12.75">
      <c r="H39" s="71" t="s">
        <v>155</v>
      </c>
      <c r="I39" s="209">
        <v>46.41557366000001</v>
      </c>
      <c r="J39" s="209">
        <v>70.88983723999999</v>
      </c>
      <c r="K39" s="209">
        <v>85.74197770999999</v>
      </c>
      <c r="L39" s="209">
        <v>71.25569546</v>
      </c>
      <c r="M39" s="209">
        <v>274.30308406999995</v>
      </c>
    </row>
    <row r="40" spans="8:13" s="54" customFormat="1" ht="12.75">
      <c r="H40" s="71" t="s">
        <v>156</v>
      </c>
      <c r="I40" s="209">
        <v>28.61774114</v>
      </c>
      <c r="J40" s="209">
        <v>24.2542773</v>
      </c>
      <c r="K40" s="209">
        <v>35.044803769999994</v>
      </c>
      <c r="L40" s="209">
        <v>33.221786439999995</v>
      </c>
      <c r="M40" s="209">
        <v>121.13860864999998</v>
      </c>
    </row>
    <row r="41" spans="8:13" s="54" customFormat="1" ht="12.75">
      <c r="H41" s="71" t="s">
        <v>157</v>
      </c>
      <c r="I41" s="209">
        <v>13.760347359999999</v>
      </c>
      <c r="J41" s="209">
        <v>32.083389370000006</v>
      </c>
      <c r="K41" s="209">
        <v>47.99429136</v>
      </c>
      <c r="L41" s="209">
        <v>41.07258387</v>
      </c>
      <c r="M41" s="209">
        <v>134.91061195999998</v>
      </c>
    </row>
    <row r="42" spans="8:13" s="54" customFormat="1" ht="12.75">
      <c r="H42" s="71" t="s">
        <v>381</v>
      </c>
      <c r="I42" s="209">
        <v>5.460470279999999</v>
      </c>
      <c r="J42" s="209">
        <v>17.33397091</v>
      </c>
      <c r="K42" s="209">
        <v>20.5648268</v>
      </c>
      <c r="L42" s="209">
        <v>14.213436600000001</v>
      </c>
      <c r="M42" s="209">
        <v>57.57270459</v>
      </c>
    </row>
    <row r="43" spans="8:13" s="54" customFormat="1" ht="12.75">
      <c r="H43" s="71" t="s">
        <v>158</v>
      </c>
      <c r="I43" s="209">
        <v>7.21767996</v>
      </c>
      <c r="J43" s="209">
        <v>17.246139900000003</v>
      </c>
      <c r="K43" s="209">
        <v>14.595580640000001</v>
      </c>
      <c r="L43" s="209">
        <v>11.93895012</v>
      </c>
      <c r="M43" s="209">
        <v>50.998350620000004</v>
      </c>
    </row>
    <row r="44" spans="8:13" s="54" customFormat="1" ht="12.75">
      <c r="H44" s="71" t="s">
        <v>159</v>
      </c>
      <c r="I44" s="209">
        <v>55.166062010000005</v>
      </c>
      <c r="J44" s="209">
        <v>33.565508689999994</v>
      </c>
      <c r="K44" s="209">
        <v>14.82040249</v>
      </c>
      <c r="L44" s="209">
        <v>8.81167422</v>
      </c>
      <c r="M44" s="209">
        <v>112.36364740999998</v>
      </c>
    </row>
    <row r="45" spans="8:13" s="54" customFormat="1" ht="12.75">
      <c r="H45" s="71" t="s">
        <v>382</v>
      </c>
      <c r="I45" s="209">
        <v>13.772599210000001</v>
      </c>
      <c r="J45" s="209">
        <v>30.649992670000003</v>
      </c>
      <c r="K45" s="209">
        <v>40.27880623</v>
      </c>
      <c r="L45" s="209">
        <v>29.111647140000006</v>
      </c>
      <c r="M45" s="209">
        <v>113.81304525000002</v>
      </c>
    </row>
    <row r="46" spans="8:13" s="54" customFormat="1" ht="12.75">
      <c r="H46" s="71" t="s">
        <v>383</v>
      </c>
      <c r="I46" s="209">
        <v>9.745795119999999</v>
      </c>
      <c r="J46" s="209">
        <v>21.73016889</v>
      </c>
      <c r="K46" s="209">
        <v>23.605784749999998</v>
      </c>
      <c r="L46" s="209">
        <v>23.352526779999998</v>
      </c>
      <c r="M46" s="209">
        <v>78.43427553999999</v>
      </c>
    </row>
    <row r="47" spans="8:13" s="54" customFormat="1" ht="12.75">
      <c r="H47" s="71" t="s">
        <v>160</v>
      </c>
      <c r="I47" s="209">
        <v>22.36425819</v>
      </c>
      <c r="J47" s="209">
        <v>22.87441641</v>
      </c>
      <c r="K47" s="209">
        <v>21.60045522</v>
      </c>
      <c r="L47" s="209">
        <v>21.77586996</v>
      </c>
      <c r="M47" s="209">
        <v>88.61499978</v>
      </c>
    </row>
    <row r="48" spans="8:13" s="54" customFormat="1" ht="12.75">
      <c r="H48" s="71" t="s">
        <v>161</v>
      </c>
      <c r="I48" s="209">
        <v>43.60163075</v>
      </c>
      <c r="J48" s="209">
        <v>60.78635981</v>
      </c>
      <c r="K48" s="209">
        <v>65.013155</v>
      </c>
      <c r="L48" s="209">
        <v>65.21882553</v>
      </c>
      <c r="M48" s="209">
        <v>234.61997108999998</v>
      </c>
    </row>
    <row r="49" spans="5:13" s="54" customFormat="1" ht="12.75">
      <c r="E49" s="61" t="s">
        <v>384</v>
      </c>
      <c r="F49" s="61"/>
      <c r="G49" s="61"/>
      <c r="I49" s="69">
        <v>174.90534855000004</v>
      </c>
      <c r="J49" s="69">
        <v>196.66683058</v>
      </c>
      <c r="K49" s="69">
        <v>257.75378900000004</v>
      </c>
      <c r="L49" s="69">
        <v>258.9647908499999</v>
      </c>
      <c r="M49" s="69">
        <v>888.29075898</v>
      </c>
    </row>
    <row r="50" spans="5:13" s="54" customFormat="1" ht="12.75">
      <c r="E50" s="61"/>
      <c r="F50" s="61"/>
      <c r="G50" s="61"/>
      <c r="H50" s="71" t="s">
        <v>162</v>
      </c>
      <c r="I50" s="209">
        <v>165.84521540999998</v>
      </c>
      <c r="J50" s="209">
        <v>186.24172195</v>
      </c>
      <c r="K50" s="209">
        <v>245.0102377</v>
      </c>
      <c r="L50" s="209">
        <v>246.29667631999993</v>
      </c>
      <c r="M50" s="209">
        <v>843.3938513799999</v>
      </c>
    </row>
    <row r="51" spans="5:13" s="54" customFormat="1" ht="12.75">
      <c r="E51" s="61" t="s">
        <v>385</v>
      </c>
      <c r="F51" s="61"/>
      <c r="G51" s="61"/>
      <c r="I51" s="69">
        <v>346.72618165</v>
      </c>
      <c r="J51" s="69">
        <v>413.76629973</v>
      </c>
      <c r="K51" s="69">
        <v>495.72914299</v>
      </c>
      <c r="L51" s="69">
        <v>474.99308853000025</v>
      </c>
      <c r="M51" s="69">
        <v>1731.2147129000002</v>
      </c>
    </row>
    <row r="52" spans="8:13" s="54" customFormat="1" ht="12.75">
      <c r="H52" s="61" t="s">
        <v>163</v>
      </c>
      <c r="I52" s="209">
        <v>132.89274289</v>
      </c>
      <c r="J52" s="209">
        <v>160.69666757000002</v>
      </c>
      <c r="K52" s="209">
        <v>180.49681001</v>
      </c>
      <c r="L52" s="209">
        <v>164.65815449000002</v>
      </c>
      <c r="M52" s="209">
        <v>638.74437496</v>
      </c>
    </row>
    <row r="53" spans="8:13" s="54" customFormat="1" ht="12.75">
      <c r="H53" s="61" t="s">
        <v>28</v>
      </c>
      <c r="I53" s="209">
        <v>35.86717632</v>
      </c>
      <c r="J53" s="209">
        <v>30.80448158</v>
      </c>
      <c r="K53" s="209">
        <v>34.583189610000005</v>
      </c>
      <c r="L53" s="209">
        <v>35.97418039</v>
      </c>
      <c r="M53" s="209">
        <v>137.2290279</v>
      </c>
    </row>
    <row r="54" spans="8:13" s="54" customFormat="1" ht="12.75">
      <c r="H54" s="61" t="s">
        <v>386</v>
      </c>
      <c r="I54" s="209">
        <v>54.101112240000006</v>
      </c>
      <c r="J54" s="209">
        <v>73.75203658</v>
      </c>
      <c r="K54" s="209">
        <v>105.06381533</v>
      </c>
      <c r="L54" s="209">
        <v>100.49310612</v>
      </c>
      <c r="M54" s="209">
        <v>333.41007027</v>
      </c>
    </row>
    <row r="55" spans="8:13" s="54" customFormat="1" ht="12.75">
      <c r="H55" s="61" t="s">
        <v>387</v>
      </c>
      <c r="I55" s="209">
        <v>44.175331760000006</v>
      </c>
      <c r="J55" s="209">
        <v>51.4102455</v>
      </c>
      <c r="K55" s="209">
        <v>61.09301921</v>
      </c>
      <c r="L55" s="209">
        <v>73.77402788</v>
      </c>
      <c r="M55" s="209">
        <v>230.45262435</v>
      </c>
    </row>
    <row r="56" spans="8:13" s="54" customFormat="1" ht="12.75">
      <c r="H56" s="61" t="s">
        <v>164</v>
      </c>
      <c r="I56" s="209">
        <v>3.0234258899999995</v>
      </c>
      <c r="J56" s="209">
        <v>4.05127876</v>
      </c>
      <c r="K56" s="209">
        <v>5.11976031</v>
      </c>
      <c r="L56" s="209">
        <v>4.52935035</v>
      </c>
      <c r="M56" s="209">
        <v>16.72381531</v>
      </c>
    </row>
    <row r="57" spans="8:13" s="54" customFormat="1" ht="12.75">
      <c r="H57" s="61" t="s">
        <v>165</v>
      </c>
      <c r="I57" s="209">
        <v>21.551460820000003</v>
      </c>
      <c r="J57" s="209">
        <v>25.92673004</v>
      </c>
      <c r="K57" s="209">
        <v>34.13740663</v>
      </c>
      <c r="L57" s="209">
        <v>35.02621935</v>
      </c>
      <c r="M57" s="209">
        <v>116.64181683999999</v>
      </c>
    </row>
    <row r="58" spans="8:13" s="54" customFormat="1" ht="12.75">
      <c r="H58" s="61" t="s">
        <v>176</v>
      </c>
      <c r="I58" s="209">
        <v>3.9022096100000003</v>
      </c>
      <c r="J58" s="209">
        <v>3.03958908</v>
      </c>
      <c r="K58" s="209">
        <v>3.62926343</v>
      </c>
      <c r="L58" s="209">
        <v>2.9804825299999997</v>
      </c>
      <c r="M58" s="209">
        <v>13.55154465</v>
      </c>
    </row>
    <row r="59" spans="5:13" s="54" customFormat="1" ht="12.75">
      <c r="E59" s="61" t="s">
        <v>388</v>
      </c>
      <c r="F59" s="61"/>
      <c r="G59" s="61"/>
      <c r="I59" s="69">
        <v>381.3875618499998</v>
      </c>
      <c r="J59" s="69">
        <v>375.50730838999993</v>
      </c>
      <c r="K59" s="69">
        <v>456.49586302</v>
      </c>
      <c r="L59" s="69">
        <v>394.61942036999994</v>
      </c>
      <c r="M59" s="69">
        <v>1608.0101536299996</v>
      </c>
    </row>
    <row r="60" spans="8:13" s="54" customFormat="1" ht="12.75">
      <c r="H60" s="61" t="s">
        <v>29</v>
      </c>
      <c r="I60" s="209">
        <v>37.097503380000006</v>
      </c>
      <c r="J60" s="209">
        <v>34.984781139999996</v>
      </c>
      <c r="K60" s="209">
        <v>40.44768484</v>
      </c>
      <c r="L60" s="209">
        <v>27.53868734</v>
      </c>
      <c r="M60" s="209">
        <v>140.0686567</v>
      </c>
    </row>
    <row r="61" spans="8:13" s="54" customFormat="1" ht="12.75">
      <c r="H61" s="61" t="s">
        <v>30</v>
      </c>
      <c r="I61" s="209">
        <v>254.40399295999998</v>
      </c>
      <c r="J61" s="209">
        <v>240.39908615000002</v>
      </c>
      <c r="K61" s="209">
        <v>302.01916091</v>
      </c>
      <c r="L61" s="209">
        <v>257.10278812</v>
      </c>
      <c r="M61" s="209">
        <v>1053.92502814</v>
      </c>
    </row>
    <row r="62" spans="8:13" s="54" customFormat="1" ht="12.75">
      <c r="H62" s="61" t="s">
        <v>166</v>
      </c>
      <c r="I62" s="209">
        <v>28.8392916</v>
      </c>
      <c r="J62" s="209">
        <v>28.14309593</v>
      </c>
      <c r="K62" s="209">
        <v>32.137198170000005</v>
      </c>
      <c r="L62" s="209">
        <v>29.205108439999997</v>
      </c>
      <c r="M62" s="209">
        <v>118.32469413999999</v>
      </c>
    </row>
    <row r="63" spans="8:13" s="54" customFormat="1" ht="12.75">
      <c r="H63" s="61" t="s">
        <v>389</v>
      </c>
      <c r="I63" s="209">
        <v>0.80486676</v>
      </c>
      <c r="J63" s="209">
        <v>1.04152831</v>
      </c>
      <c r="K63" s="209">
        <v>1.28339719</v>
      </c>
      <c r="L63" s="209">
        <v>1.0097831499999999</v>
      </c>
      <c r="M63" s="209">
        <v>4.13957541</v>
      </c>
    </row>
    <row r="64" spans="8:13" s="54" customFormat="1" ht="12.75">
      <c r="H64" s="61" t="s">
        <v>167</v>
      </c>
      <c r="I64" s="209">
        <v>28.88071763</v>
      </c>
      <c r="J64" s="209">
        <v>31.908999220000002</v>
      </c>
      <c r="K64" s="209">
        <v>38.1498072</v>
      </c>
      <c r="L64" s="209">
        <v>36.48731604</v>
      </c>
      <c r="M64" s="209">
        <v>135.42684009</v>
      </c>
    </row>
    <row r="65" spans="5:13" s="54" customFormat="1" ht="12.75">
      <c r="E65" s="61" t="s">
        <v>390</v>
      </c>
      <c r="F65" s="61"/>
      <c r="G65" s="61"/>
      <c r="I65" s="69">
        <v>506.10875076999986</v>
      </c>
      <c r="J65" s="69">
        <v>464.1282717700002</v>
      </c>
      <c r="K65" s="69">
        <v>546.6367058799997</v>
      </c>
      <c r="L65" s="69">
        <v>605.8571976500003</v>
      </c>
      <c r="M65" s="69">
        <v>2122.73092607</v>
      </c>
    </row>
    <row r="66" spans="8:13" s="54" customFormat="1" ht="12.75">
      <c r="H66" s="61" t="s">
        <v>31</v>
      </c>
      <c r="I66" s="209">
        <v>143.44912043</v>
      </c>
      <c r="J66" s="209">
        <v>133.07619989</v>
      </c>
      <c r="K66" s="209">
        <v>119.32311919</v>
      </c>
      <c r="L66" s="209">
        <v>112.74037207999999</v>
      </c>
      <c r="M66" s="209">
        <v>508.58881159</v>
      </c>
    </row>
    <row r="67" spans="8:13" s="54" customFormat="1" ht="12.75">
      <c r="H67" s="61" t="s">
        <v>168</v>
      </c>
      <c r="I67" s="209">
        <v>31.190269490000002</v>
      </c>
      <c r="J67" s="209">
        <v>28.996794859999998</v>
      </c>
      <c r="K67" s="209">
        <v>29.76318218</v>
      </c>
      <c r="L67" s="209">
        <v>43.16681807</v>
      </c>
      <c r="M67" s="209">
        <v>133.1170646</v>
      </c>
    </row>
    <row r="68" spans="8:13" s="54" customFormat="1" ht="12.75">
      <c r="H68" s="61" t="s">
        <v>391</v>
      </c>
      <c r="I68" s="209">
        <v>14.808201959999998</v>
      </c>
      <c r="J68" s="209">
        <v>16.35029422</v>
      </c>
      <c r="K68" s="209">
        <v>20.03472143</v>
      </c>
      <c r="L68" s="209">
        <v>15.799892499999999</v>
      </c>
      <c r="M68" s="209">
        <v>66.99311011</v>
      </c>
    </row>
    <row r="69" spans="8:13" s="54" customFormat="1" ht="12.75">
      <c r="H69" s="61" t="s">
        <v>169</v>
      </c>
      <c r="I69" s="209">
        <v>21.71599889</v>
      </c>
      <c r="J69" s="209">
        <v>28.174752079999998</v>
      </c>
      <c r="K69" s="209">
        <v>34.770497680000005</v>
      </c>
      <c r="L69" s="209">
        <v>31.215610840000004</v>
      </c>
      <c r="M69" s="209">
        <v>115.87685949000002</v>
      </c>
    </row>
    <row r="70" spans="5:13" s="54" customFormat="1" ht="12.75">
      <c r="E70" s="61" t="s">
        <v>392</v>
      </c>
      <c r="F70" s="61"/>
      <c r="G70" s="61"/>
      <c r="I70" s="69">
        <v>128.32161823</v>
      </c>
      <c r="J70" s="69">
        <v>128.47204224000006</v>
      </c>
      <c r="K70" s="69">
        <v>124.44146209000004</v>
      </c>
      <c r="L70" s="69">
        <v>133.83460357</v>
      </c>
      <c r="M70" s="69">
        <v>515.0697261300002</v>
      </c>
    </row>
    <row r="71" spans="5:13" s="54" customFormat="1" ht="12.75">
      <c r="E71" s="61"/>
      <c r="F71" s="61"/>
      <c r="G71" s="61"/>
      <c r="H71" s="61" t="s">
        <v>170</v>
      </c>
      <c r="I71" s="209">
        <v>30.05033291</v>
      </c>
      <c r="J71" s="209">
        <v>38.5127757</v>
      </c>
      <c r="K71" s="209">
        <v>35.997587100000004</v>
      </c>
      <c r="L71" s="209">
        <v>36.94618659</v>
      </c>
      <c r="M71" s="209">
        <v>141.5068823</v>
      </c>
    </row>
    <row r="72" spans="5:13" s="54" customFormat="1" ht="12.75">
      <c r="E72" s="61" t="s">
        <v>177</v>
      </c>
      <c r="F72" s="61"/>
      <c r="G72" s="61"/>
      <c r="I72" s="69">
        <v>124.51896507000008</v>
      </c>
      <c r="J72" s="69">
        <v>155.60068928000004</v>
      </c>
      <c r="K72" s="69">
        <v>188.56243793999977</v>
      </c>
      <c r="L72" s="69">
        <v>182.5825680700001</v>
      </c>
      <c r="M72" s="69">
        <v>651.26466036</v>
      </c>
    </row>
    <row r="73" spans="5:13" s="54" customFormat="1" ht="12.75">
      <c r="E73" s="61"/>
      <c r="F73" s="61"/>
      <c r="G73" s="61"/>
      <c r="H73" s="61" t="s">
        <v>171</v>
      </c>
      <c r="I73" s="209">
        <v>18.52756129</v>
      </c>
      <c r="J73" s="209">
        <v>22.86461084</v>
      </c>
      <c r="K73" s="209">
        <v>24.22308294</v>
      </c>
      <c r="L73" s="209">
        <v>25.1575102</v>
      </c>
      <c r="M73" s="209">
        <v>90.77276527000001</v>
      </c>
    </row>
    <row r="74" spans="5:13" s="54" customFormat="1" ht="12.75">
      <c r="E74" s="61"/>
      <c r="F74" s="61"/>
      <c r="G74" s="61"/>
      <c r="H74" s="61" t="s">
        <v>393</v>
      </c>
      <c r="I74" s="209">
        <v>33.799052780000004</v>
      </c>
      <c r="J74" s="209">
        <v>54.585315940000015</v>
      </c>
      <c r="K74" s="209">
        <v>75.18267438999999</v>
      </c>
      <c r="L74" s="209">
        <v>62.66206968</v>
      </c>
      <c r="M74" s="209">
        <v>226.22911279000002</v>
      </c>
    </row>
    <row r="75" spans="5:13" s="54" customFormat="1" ht="12.75">
      <c r="E75" s="61" t="s">
        <v>178</v>
      </c>
      <c r="F75" s="61"/>
      <c r="G75" s="61"/>
      <c r="I75" s="69">
        <v>52.88454508999998</v>
      </c>
      <c r="J75" s="69">
        <v>68.31691253000002</v>
      </c>
      <c r="K75" s="69">
        <v>76.85018179999997</v>
      </c>
      <c r="L75" s="69">
        <v>74.45721665000005</v>
      </c>
      <c r="M75" s="69">
        <v>272.50885607000004</v>
      </c>
    </row>
    <row r="76" spans="4:13" s="54" customFormat="1" ht="12.75">
      <c r="D76" s="61"/>
      <c r="E76" s="61"/>
      <c r="F76" s="61"/>
      <c r="G76" s="61"/>
      <c r="H76" s="61"/>
      <c r="I76" s="69"/>
      <c r="J76" s="69"/>
      <c r="K76" s="69"/>
      <c r="L76" s="69"/>
      <c r="M76" s="69"/>
    </row>
    <row r="77" spans="5:13" s="54" customFormat="1" ht="12.75">
      <c r="E77" s="61"/>
      <c r="F77" s="61"/>
      <c r="G77" s="61"/>
      <c r="H77" s="61"/>
      <c r="I77" s="69"/>
      <c r="J77" s="69"/>
      <c r="K77" s="69"/>
      <c r="L77" s="69"/>
      <c r="M77" s="69"/>
    </row>
    <row r="78" spans="2:13" s="55" customFormat="1" ht="12.75">
      <c r="B78" s="54"/>
      <c r="C78" s="54"/>
      <c r="D78" s="61" t="s">
        <v>193</v>
      </c>
      <c r="E78" s="61"/>
      <c r="F78" s="61"/>
      <c r="G78" s="61"/>
      <c r="H78" s="61"/>
      <c r="I78" s="69">
        <v>196.87449294886494</v>
      </c>
      <c r="J78" s="69">
        <v>202.0927236000914</v>
      </c>
      <c r="K78" s="69">
        <v>210.91574410513965</v>
      </c>
      <c r="L78" s="69">
        <v>205.9674746709228</v>
      </c>
      <c r="M78" s="69">
        <v>815.8504353250188</v>
      </c>
    </row>
    <row r="79" spans="2:13" s="55" customFormat="1" ht="12.75">
      <c r="B79" s="54"/>
      <c r="C79" s="54"/>
      <c r="D79" s="61"/>
      <c r="E79" s="61"/>
      <c r="F79" s="61"/>
      <c r="G79" s="61"/>
      <c r="H79" s="61"/>
      <c r="I79" s="68"/>
      <c r="J79" s="68"/>
      <c r="K79" s="68"/>
      <c r="L79" s="68"/>
      <c r="M79" s="68"/>
    </row>
    <row r="80" spans="2:13" s="55" customFormat="1" ht="12.75">
      <c r="B80" s="54"/>
      <c r="C80" s="70" t="s">
        <v>188</v>
      </c>
      <c r="D80" s="70" t="s">
        <v>394</v>
      </c>
      <c r="E80" s="70"/>
      <c r="F80" s="70"/>
      <c r="G80" s="70"/>
      <c r="H80" s="70"/>
      <c r="I80" s="68">
        <v>0.22</v>
      </c>
      <c r="J80" s="68">
        <v>0.15</v>
      </c>
      <c r="K80" s="68">
        <v>0.12</v>
      </c>
      <c r="L80" s="68">
        <v>0.11</v>
      </c>
      <c r="M80" s="68">
        <v>0.6</v>
      </c>
    </row>
    <row r="81" spans="2:13" s="55" customFormat="1" ht="12" customHeight="1">
      <c r="B81" s="54"/>
      <c r="C81" s="54"/>
      <c r="D81" s="61"/>
      <c r="E81" s="61"/>
      <c r="F81" s="61"/>
      <c r="G81" s="61"/>
      <c r="H81" s="61"/>
      <c r="I81" s="68"/>
      <c r="J81" s="68"/>
      <c r="K81" s="68"/>
      <c r="L81" s="68"/>
      <c r="M81" s="68"/>
    </row>
    <row r="82" spans="2:13" s="55" customFormat="1" ht="12.75">
      <c r="B82" s="54"/>
      <c r="C82" s="70" t="s">
        <v>362</v>
      </c>
      <c r="E82" s="70"/>
      <c r="F82" s="70"/>
      <c r="G82" s="70"/>
      <c r="H82" s="70"/>
      <c r="I82" s="68"/>
      <c r="J82" s="68"/>
      <c r="K82" s="68"/>
      <c r="L82" s="68"/>
      <c r="M82" s="68"/>
    </row>
    <row r="83" spans="2:13" s="55" customFormat="1" ht="12.75">
      <c r="B83" s="54"/>
      <c r="D83" s="55" t="s">
        <v>363</v>
      </c>
      <c r="E83" s="70"/>
      <c r="F83" s="70"/>
      <c r="G83" s="70"/>
      <c r="H83" s="70"/>
      <c r="I83" s="210">
        <v>48.87</v>
      </c>
      <c r="J83" s="210">
        <v>68.25</v>
      </c>
      <c r="K83" s="210">
        <v>55.65</v>
      </c>
      <c r="L83" s="210">
        <v>70.4</v>
      </c>
      <c r="M83" s="210">
        <v>243.17</v>
      </c>
    </row>
    <row r="84" spans="2:13" s="55" customFormat="1" ht="12.75">
      <c r="B84" s="54"/>
      <c r="C84" s="54"/>
      <c r="D84" s="61"/>
      <c r="E84" s="61"/>
      <c r="F84" s="61"/>
      <c r="G84" s="61"/>
      <c r="H84" s="61"/>
      <c r="I84" s="68"/>
      <c r="J84" s="68"/>
      <c r="K84" s="68"/>
      <c r="L84" s="68"/>
      <c r="M84" s="68"/>
    </row>
    <row r="85" spans="2:13" s="55" customFormat="1" ht="12.75">
      <c r="B85" s="54"/>
      <c r="C85" s="70" t="s">
        <v>189</v>
      </c>
      <c r="E85" s="70"/>
      <c r="F85" s="70"/>
      <c r="G85" s="70"/>
      <c r="H85" s="70"/>
      <c r="I85" s="68">
        <v>88.33757695</v>
      </c>
      <c r="J85" s="68">
        <v>70.76048609</v>
      </c>
      <c r="K85" s="68">
        <v>67.06327157999999</v>
      </c>
      <c r="L85" s="68">
        <v>91.36171632</v>
      </c>
      <c r="M85" s="68">
        <v>317.52305093999996</v>
      </c>
    </row>
    <row r="86" spans="2:13" s="55" customFormat="1" ht="12.75">
      <c r="B86" s="54"/>
      <c r="C86" s="54"/>
      <c r="D86" s="61"/>
      <c r="E86" s="61"/>
      <c r="F86" s="61"/>
      <c r="G86" s="61"/>
      <c r="H86" s="61"/>
      <c r="I86" s="68"/>
      <c r="J86" s="68"/>
      <c r="K86" s="68"/>
      <c r="L86" s="68"/>
      <c r="M86" s="68"/>
    </row>
    <row r="87" spans="2:13" s="54" customFormat="1" ht="12.75">
      <c r="B87" s="72"/>
      <c r="C87" s="73" t="s">
        <v>364</v>
      </c>
      <c r="D87" s="73"/>
      <c r="E87" s="73"/>
      <c r="F87" s="73"/>
      <c r="G87" s="73"/>
      <c r="H87" s="73"/>
      <c r="I87" s="69">
        <v>7508.517945668064</v>
      </c>
      <c r="J87" s="69">
        <v>7899.057796224892</v>
      </c>
      <c r="K87" s="69">
        <v>8114.060005658661</v>
      </c>
      <c r="L87" s="69">
        <v>8998.679671064923</v>
      </c>
      <c r="M87" s="69">
        <v>32520.31541861654</v>
      </c>
    </row>
    <row r="88" spans="1:13" ht="12.75">
      <c r="A88" s="55"/>
      <c r="B88" s="55"/>
      <c r="C88" s="55"/>
      <c r="D88" s="70"/>
      <c r="E88" s="70"/>
      <c r="F88" s="70"/>
      <c r="G88" s="55"/>
      <c r="H88" s="55"/>
      <c r="I88" s="55"/>
      <c r="J88" s="55"/>
      <c r="K88" s="55"/>
      <c r="L88" s="55"/>
      <c r="M88" s="55"/>
    </row>
  </sheetData>
  <printOptions horizontalCentered="1" verticalCentered="1"/>
  <pageMargins left="0.75" right="0.7874015748031497" top="0.3" bottom="0.29" header="0.24" footer="0.21"/>
  <pageSetup fitToHeight="0" fitToWidth="0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19" customWidth="1"/>
    <col min="2" max="2" width="3.00390625" style="14" customWidth="1"/>
    <col min="3" max="3" width="2.421875" style="14" customWidth="1"/>
    <col min="4" max="4" width="2.7109375" style="14" customWidth="1"/>
    <col min="5" max="6" width="1.8515625" style="14" customWidth="1"/>
    <col min="7" max="7" width="1.57421875" style="14" customWidth="1"/>
    <col min="8" max="8" width="39.421875" style="14" customWidth="1"/>
    <col min="9" max="12" width="12.00390625" style="14" customWidth="1"/>
    <col min="13" max="13" width="12.00390625" style="19" customWidth="1"/>
    <col min="14" max="16384" width="11.421875" style="2" customWidth="1"/>
  </cols>
  <sheetData>
    <row r="1" spans="1:13" s="14" customFormat="1" ht="12.75">
      <c r="A1" s="19"/>
      <c r="M1" s="19"/>
    </row>
    <row r="2" spans="1:13" s="15" customFormat="1" ht="12.75">
      <c r="A2" s="125"/>
      <c r="B2" s="120" t="s">
        <v>353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05"/>
    </row>
    <row r="3" spans="1:13" s="15" customFormat="1" ht="12.75">
      <c r="A3" s="126"/>
      <c r="B3" s="121" t="s">
        <v>0</v>
      </c>
      <c r="C3" s="16"/>
      <c r="D3" s="16"/>
      <c r="E3" s="16"/>
      <c r="F3" s="16"/>
      <c r="G3" s="16"/>
      <c r="H3" s="16"/>
      <c r="I3" s="17"/>
      <c r="J3" s="17"/>
      <c r="K3" s="17"/>
      <c r="L3" s="17"/>
      <c r="M3" s="206"/>
    </row>
    <row r="4" spans="1:13" s="15" customFormat="1" ht="12.75">
      <c r="A4" s="127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14" customFormat="1" ht="12.75">
      <c r="A5" s="19"/>
      <c r="B5" s="3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54" customFormat="1" ht="12.75">
      <c r="A6" s="19"/>
      <c r="B6" s="69"/>
      <c r="C6" s="26"/>
      <c r="D6" s="26"/>
      <c r="E6" s="26"/>
      <c r="F6" s="26"/>
      <c r="G6" s="26"/>
      <c r="H6" s="26"/>
      <c r="I6" s="76" t="s">
        <v>197</v>
      </c>
      <c r="J6" s="53"/>
      <c r="K6" s="53"/>
      <c r="L6" s="53"/>
      <c r="M6" s="77" t="s">
        <v>186</v>
      </c>
    </row>
    <row r="7" spans="1:13" s="54" customFormat="1" ht="12.75">
      <c r="A7" s="19"/>
      <c r="B7" s="19" t="s">
        <v>1</v>
      </c>
      <c r="C7" s="69"/>
      <c r="D7" s="30"/>
      <c r="E7" s="30"/>
      <c r="F7" s="30"/>
      <c r="G7" s="30"/>
      <c r="H7" s="30"/>
      <c r="I7" s="78" t="s">
        <v>187</v>
      </c>
      <c r="J7" s="78" t="s">
        <v>113</v>
      </c>
      <c r="K7" s="78" t="s">
        <v>198</v>
      </c>
      <c r="L7" s="78" t="s">
        <v>199</v>
      </c>
      <c r="M7" s="77"/>
    </row>
    <row r="8" spans="1:13" s="54" customFormat="1" ht="12.75">
      <c r="A8" s="1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s="14" customFormat="1" ht="12.75">
      <c r="A9" s="19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0"/>
    </row>
    <row r="10" spans="1:13" s="14" customFormat="1" ht="12.75">
      <c r="A10" s="19"/>
      <c r="L10" s="19"/>
      <c r="M10" s="19"/>
    </row>
    <row r="11" spans="1:13" s="14" customFormat="1" ht="12.75">
      <c r="A11" s="19"/>
      <c r="B11" s="43" t="s">
        <v>127</v>
      </c>
      <c r="C11" s="15" t="s">
        <v>365</v>
      </c>
      <c r="I11" s="24">
        <v>5297.30173381438</v>
      </c>
      <c r="J11" s="24">
        <v>5617.903674469397</v>
      </c>
      <c r="K11" s="24">
        <v>6513.8315369340335</v>
      </c>
      <c r="L11" s="37">
        <v>6897.2657665739525</v>
      </c>
      <c r="M11" s="37">
        <v>24326.302711791763</v>
      </c>
    </row>
    <row r="12" spans="1:13" s="14" customFormat="1" ht="12.75">
      <c r="A12" s="19"/>
      <c r="B12" s="31"/>
      <c r="C12" s="15"/>
      <c r="I12" s="26"/>
      <c r="J12" s="26"/>
      <c r="K12" s="26"/>
      <c r="L12" s="30"/>
      <c r="M12" s="30"/>
    </row>
    <row r="13" spans="1:13" s="14" customFormat="1" ht="12.75">
      <c r="A13" s="19"/>
      <c r="B13" s="31"/>
      <c r="C13" s="15"/>
      <c r="I13" s="26"/>
      <c r="J13" s="26"/>
      <c r="K13" s="26"/>
      <c r="L13" s="30"/>
      <c r="M13" s="30"/>
    </row>
    <row r="14" spans="1:13" s="14" customFormat="1" ht="12.75">
      <c r="A14" s="19"/>
      <c r="B14" s="31"/>
      <c r="C14" s="14" t="s">
        <v>129</v>
      </c>
      <c r="D14" s="14" t="s">
        <v>366</v>
      </c>
      <c r="I14" s="26">
        <v>4902.78746806978</v>
      </c>
      <c r="J14" s="26">
        <v>5138.795069747197</v>
      </c>
      <c r="K14" s="26">
        <v>5997.018460164033</v>
      </c>
      <c r="L14" s="30">
        <v>6440.275854004722</v>
      </c>
      <c r="M14" s="30">
        <v>22478.87685198573</v>
      </c>
    </row>
    <row r="15" spans="1:13" s="14" customFormat="1" ht="12.75">
      <c r="A15" s="19"/>
      <c r="B15" s="31"/>
      <c r="I15" s="26"/>
      <c r="J15" s="26"/>
      <c r="K15" s="26"/>
      <c r="L15" s="30"/>
      <c r="M15" s="30"/>
    </row>
    <row r="16" spans="1:13" s="14" customFormat="1" ht="12.75">
      <c r="A16" s="19"/>
      <c r="B16" s="43"/>
      <c r="C16" s="15"/>
      <c r="D16" s="15" t="s">
        <v>190</v>
      </c>
      <c r="E16" s="15"/>
      <c r="F16" s="15"/>
      <c r="G16" s="15"/>
      <c r="H16" s="15"/>
      <c r="I16" s="24">
        <v>1092.95800539282</v>
      </c>
      <c r="J16" s="24">
        <v>1172.7769420612176</v>
      </c>
      <c r="K16" s="24">
        <v>1392.6420602699245</v>
      </c>
      <c r="L16" s="24">
        <v>1346.732461692819</v>
      </c>
      <c r="M16" s="37">
        <v>5005.109469416781</v>
      </c>
    </row>
    <row r="17" spans="1:13" s="14" customFormat="1" ht="12.75">
      <c r="A17" s="19"/>
      <c r="B17" s="43"/>
      <c r="E17" s="14" t="s">
        <v>172</v>
      </c>
      <c r="I17" s="26">
        <v>373.24593242934645</v>
      </c>
      <c r="J17" s="26">
        <v>486.9578477766428</v>
      </c>
      <c r="K17" s="26">
        <v>479.5560806537988</v>
      </c>
      <c r="L17" s="30">
        <v>505.72687448280243</v>
      </c>
      <c r="M17" s="30">
        <v>1845.4867353425905</v>
      </c>
    </row>
    <row r="18" spans="1:13" s="14" customFormat="1" ht="12.75">
      <c r="A18" s="19"/>
      <c r="B18" s="43"/>
      <c r="E18" s="14" t="s">
        <v>173</v>
      </c>
      <c r="I18" s="26">
        <v>315.04420237105757</v>
      </c>
      <c r="J18" s="26">
        <v>227.7078686582728</v>
      </c>
      <c r="K18" s="26">
        <v>401.7959524821034</v>
      </c>
      <c r="L18" s="30">
        <v>347.707597376393</v>
      </c>
      <c r="M18" s="30">
        <v>1292.2556208878268</v>
      </c>
    </row>
    <row r="19" spans="1:13" s="14" customFormat="1" ht="12.75">
      <c r="A19" s="19"/>
      <c r="B19" s="43"/>
      <c r="E19" s="14" t="s">
        <v>174</v>
      </c>
      <c r="I19" s="26">
        <v>404.66787059241597</v>
      </c>
      <c r="J19" s="26">
        <v>458.11122562630203</v>
      </c>
      <c r="K19" s="26">
        <v>511.29002713402235</v>
      </c>
      <c r="L19" s="30">
        <v>493.2979898336238</v>
      </c>
      <c r="M19" s="30">
        <v>1867.3671131863643</v>
      </c>
    </row>
    <row r="20" spans="1:13" s="14" customFormat="1" ht="12.75">
      <c r="A20" s="19"/>
      <c r="B20" s="31"/>
      <c r="I20" s="26"/>
      <c r="J20" s="26"/>
      <c r="K20" s="26"/>
      <c r="L20" s="30"/>
      <c r="M20" s="30"/>
    </row>
    <row r="21" spans="1:13" s="14" customFormat="1" ht="12.75">
      <c r="A21" s="19"/>
      <c r="B21" s="43"/>
      <c r="C21" s="15"/>
      <c r="D21" s="15" t="s">
        <v>191</v>
      </c>
      <c r="E21" s="15"/>
      <c r="F21" s="15"/>
      <c r="G21" s="15"/>
      <c r="H21" s="15"/>
      <c r="I21" s="24">
        <v>3046.7686657941913</v>
      </c>
      <c r="J21" s="24">
        <v>3097.3218806812474</v>
      </c>
      <c r="K21" s="24">
        <v>3684.206349177357</v>
      </c>
      <c r="L21" s="37">
        <v>3899.319728005097</v>
      </c>
      <c r="M21" s="37">
        <v>13727.616623657892</v>
      </c>
    </row>
    <row r="22" spans="1:13" s="14" customFormat="1" ht="12.75">
      <c r="A22" s="19"/>
      <c r="B22" s="31"/>
      <c r="I22" s="26"/>
      <c r="J22" s="26"/>
      <c r="K22" s="26"/>
      <c r="L22" s="30"/>
      <c r="M22" s="30"/>
    </row>
    <row r="23" spans="1:13" s="14" customFormat="1" ht="12.75">
      <c r="A23" s="19"/>
      <c r="B23" s="31"/>
      <c r="E23" s="14" t="s">
        <v>33</v>
      </c>
      <c r="I23" s="26">
        <v>986.2834446666343</v>
      </c>
      <c r="J23" s="26">
        <v>909.1667279491957</v>
      </c>
      <c r="K23" s="26">
        <v>1119.6072179416608</v>
      </c>
      <c r="L23" s="30">
        <v>1279.6519019295129</v>
      </c>
      <c r="M23" s="30">
        <v>4294.709292487004</v>
      </c>
    </row>
    <row r="24" spans="1:13" s="14" customFormat="1" ht="12.75">
      <c r="A24" s="19"/>
      <c r="B24" s="31"/>
      <c r="F24" s="14" t="s">
        <v>34</v>
      </c>
      <c r="I24" s="26">
        <v>682.5316012999999</v>
      </c>
      <c r="J24" s="26">
        <v>560.05437691</v>
      </c>
      <c r="K24" s="26">
        <v>729.38765532</v>
      </c>
      <c r="L24" s="30">
        <v>902.58957101</v>
      </c>
      <c r="M24" s="30">
        <v>2874.56320454</v>
      </c>
    </row>
    <row r="25" spans="1:13" s="14" customFormat="1" ht="12.75">
      <c r="A25" s="19"/>
      <c r="B25" s="31"/>
      <c r="F25" s="14" t="s">
        <v>400</v>
      </c>
      <c r="I25" s="26">
        <v>303.75184336663443</v>
      </c>
      <c r="J25" s="26">
        <v>349.1123510391957</v>
      </c>
      <c r="K25" s="26">
        <v>390.21956262166077</v>
      </c>
      <c r="L25" s="30">
        <v>377.06233091951276</v>
      </c>
      <c r="M25" s="30">
        <v>1420.1460879470037</v>
      </c>
    </row>
    <row r="26" spans="1:13" s="14" customFormat="1" ht="12.75">
      <c r="A26" s="19"/>
      <c r="B26" s="31"/>
      <c r="E26" s="14" t="s">
        <v>35</v>
      </c>
      <c r="I26" s="26">
        <v>2060.485221127557</v>
      </c>
      <c r="J26" s="26">
        <v>2188.1551527320516</v>
      </c>
      <c r="K26" s="26">
        <v>2564.5991312356964</v>
      </c>
      <c r="L26" s="30">
        <v>2619.6678260755843</v>
      </c>
      <c r="M26" s="30">
        <v>9432.907331170889</v>
      </c>
    </row>
    <row r="27" spans="1:13" s="14" customFormat="1" ht="12.75">
      <c r="A27" s="19"/>
      <c r="B27" s="31"/>
      <c r="I27" s="26"/>
      <c r="J27" s="26"/>
      <c r="K27" s="26"/>
      <c r="L27" s="30"/>
      <c r="M27" s="30"/>
    </row>
    <row r="28" spans="1:13" s="14" customFormat="1" ht="12.75">
      <c r="A28" s="19"/>
      <c r="B28" s="43"/>
      <c r="C28" s="15"/>
      <c r="D28" s="15" t="s">
        <v>192</v>
      </c>
      <c r="E28" s="15"/>
      <c r="F28" s="15"/>
      <c r="G28" s="15"/>
      <c r="H28" s="15"/>
      <c r="I28" s="24">
        <v>763.0607968827679</v>
      </c>
      <c r="J28" s="24">
        <v>868.6962470047322</v>
      </c>
      <c r="K28" s="24">
        <v>920.1700507167519</v>
      </c>
      <c r="L28" s="37">
        <v>1194.2236643068054</v>
      </c>
      <c r="M28" s="37">
        <v>3746.1507589110574</v>
      </c>
    </row>
    <row r="29" spans="1:13" s="14" customFormat="1" ht="12.75">
      <c r="A29" s="19"/>
      <c r="B29" s="31"/>
      <c r="I29" s="26"/>
      <c r="J29" s="26"/>
      <c r="K29" s="26"/>
      <c r="L29" s="30"/>
      <c r="M29" s="30"/>
    </row>
    <row r="30" spans="1:13" s="14" customFormat="1" ht="12.75">
      <c r="A30" s="19"/>
      <c r="B30" s="31"/>
      <c r="I30" s="26"/>
      <c r="J30" s="26"/>
      <c r="K30" s="26"/>
      <c r="L30" s="30"/>
      <c r="M30" s="30"/>
    </row>
    <row r="31" spans="1:13" s="14" customFormat="1" ht="12.75">
      <c r="A31" s="19"/>
      <c r="B31" s="31"/>
      <c r="C31" s="14" t="s">
        <v>136</v>
      </c>
      <c r="D31" s="14" t="s">
        <v>209</v>
      </c>
      <c r="I31" s="26">
        <v>394.5142657445999</v>
      </c>
      <c r="J31" s="26">
        <v>479.10860472219974</v>
      </c>
      <c r="K31" s="26">
        <v>516.8130767700001</v>
      </c>
      <c r="L31" s="30">
        <v>456.9899125692313</v>
      </c>
      <c r="M31" s="30">
        <v>1847.425859806031</v>
      </c>
    </row>
    <row r="32" spans="1:13" s="14" customFormat="1" ht="12.75">
      <c r="A32" s="19"/>
      <c r="B32" s="31"/>
      <c r="I32" s="26"/>
      <c r="J32" s="26"/>
      <c r="K32" s="26"/>
      <c r="L32" s="30"/>
      <c r="M32" s="30"/>
    </row>
    <row r="33" spans="1:13" s="14" customFormat="1" ht="12.75">
      <c r="A33" s="19"/>
      <c r="B33" s="31"/>
      <c r="I33" s="26"/>
      <c r="J33" s="26"/>
      <c r="K33" s="26"/>
      <c r="L33" s="30"/>
      <c r="M33" s="30"/>
    </row>
    <row r="34" spans="1:13" s="14" customFormat="1" ht="12.75">
      <c r="A34" s="19"/>
      <c r="B34" s="15" t="s">
        <v>141</v>
      </c>
      <c r="C34" s="15" t="s">
        <v>398</v>
      </c>
      <c r="I34" s="24">
        <v>0</v>
      </c>
      <c r="J34" s="24">
        <v>0</v>
      </c>
      <c r="K34" s="24">
        <v>0</v>
      </c>
      <c r="L34" s="37">
        <v>0</v>
      </c>
      <c r="M34" s="37">
        <v>0</v>
      </c>
    </row>
    <row r="35" spans="1:13" s="14" customFormat="1" ht="12.75">
      <c r="A35" s="19"/>
      <c r="B35" s="31"/>
      <c r="I35" s="26"/>
      <c r="J35" s="26"/>
      <c r="K35" s="26"/>
      <c r="L35" s="30"/>
      <c r="M35" s="30"/>
    </row>
    <row r="36" spans="1:13" s="14" customFormat="1" ht="12.75">
      <c r="A36" s="19"/>
      <c r="B36" s="31"/>
      <c r="I36" s="26"/>
      <c r="J36" s="26"/>
      <c r="K36" s="26"/>
      <c r="L36" s="30"/>
      <c r="M36" s="30"/>
    </row>
    <row r="37" spans="1:13" s="14" customFormat="1" ht="12.75">
      <c r="A37" s="19"/>
      <c r="B37" s="43" t="s">
        <v>147</v>
      </c>
      <c r="C37" s="70" t="s">
        <v>394</v>
      </c>
      <c r="D37" s="70"/>
      <c r="I37" s="24">
        <v>14.46575464316086</v>
      </c>
      <c r="J37" s="24">
        <v>15.4</v>
      </c>
      <c r="K37" s="24">
        <v>16.9</v>
      </c>
      <c r="L37" s="37">
        <v>19.1</v>
      </c>
      <c r="M37" s="37">
        <v>65.86575464316086</v>
      </c>
    </row>
    <row r="38" spans="1:13" s="14" customFormat="1" ht="12.75">
      <c r="A38" s="19"/>
      <c r="B38" s="31"/>
      <c r="I38" s="26"/>
      <c r="J38" s="26"/>
      <c r="K38" s="26"/>
      <c r="L38" s="30"/>
      <c r="M38" s="30"/>
    </row>
    <row r="39" spans="1:13" s="14" customFormat="1" ht="12.75">
      <c r="A39" s="19"/>
      <c r="B39" s="31"/>
      <c r="I39" s="26"/>
      <c r="J39" s="26"/>
      <c r="K39" s="26"/>
      <c r="L39" s="30"/>
      <c r="M39" s="30"/>
    </row>
    <row r="40" spans="1:13" s="14" customFormat="1" ht="12.75">
      <c r="A40" s="19"/>
      <c r="B40" s="43" t="s">
        <v>395</v>
      </c>
      <c r="C40" s="15" t="s">
        <v>396</v>
      </c>
      <c r="I40" s="26"/>
      <c r="J40" s="26"/>
      <c r="K40" s="26"/>
      <c r="L40" s="30"/>
      <c r="M40" s="30"/>
    </row>
    <row r="41" spans="1:13" s="14" customFormat="1" ht="12" customHeight="1">
      <c r="A41" s="19"/>
      <c r="B41" s="31"/>
      <c r="D41" s="15" t="s">
        <v>397</v>
      </c>
      <c r="I41" s="24">
        <v>83.90641921870758</v>
      </c>
      <c r="J41" s="24">
        <v>90</v>
      </c>
      <c r="K41" s="24">
        <v>113.3</v>
      </c>
      <c r="L41" s="37">
        <v>114.1</v>
      </c>
      <c r="M41" s="37">
        <v>401.3064192187076</v>
      </c>
    </row>
    <row r="42" spans="1:13" s="14" customFormat="1" ht="12.75">
      <c r="A42" s="19"/>
      <c r="B42" s="31"/>
      <c r="I42" s="26"/>
      <c r="J42" s="26"/>
      <c r="K42" s="26"/>
      <c r="L42" s="30"/>
      <c r="M42" s="30"/>
    </row>
    <row r="43" spans="1:13" s="14" customFormat="1" ht="12.75">
      <c r="A43" s="19"/>
      <c r="B43" s="31"/>
      <c r="I43" s="26"/>
      <c r="J43" s="26"/>
      <c r="K43" s="26"/>
      <c r="L43" s="30"/>
      <c r="M43" s="30"/>
    </row>
    <row r="44" spans="1:13" s="14" customFormat="1" ht="12.75">
      <c r="A44" s="19"/>
      <c r="B44" s="43" t="s">
        <v>401</v>
      </c>
      <c r="C44" s="15" t="s">
        <v>402</v>
      </c>
      <c r="D44" s="15"/>
      <c r="E44" s="15"/>
      <c r="F44" s="15"/>
      <c r="G44" s="15"/>
      <c r="H44" s="15"/>
      <c r="I44" s="24">
        <v>0</v>
      </c>
      <c r="J44" s="24">
        <v>0</v>
      </c>
      <c r="K44" s="24">
        <v>0</v>
      </c>
      <c r="L44" s="37">
        <v>0</v>
      </c>
      <c r="M44" s="37">
        <v>0</v>
      </c>
    </row>
    <row r="45" spans="1:13" s="14" customFormat="1" ht="12.75">
      <c r="A45" s="19"/>
      <c r="B45" s="31"/>
      <c r="I45" s="24"/>
      <c r="J45" s="24"/>
      <c r="K45" s="24"/>
      <c r="L45" s="37"/>
      <c r="M45" s="37"/>
    </row>
    <row r="46" spans="1:13" s="14" customFormat="1" ht="12.75">
      <c r="A46" s="19"/>
      <c r="B46" s="31"/>
      <c r="I46" s="26"/>
      <c r="J46" s="26"/>
      <c r="K46" s="26"/>
      <c r="L46" s="30"/>
      <c r="M46" s="30"/>
    </row>
    <row r="47" spans="1:13" s="14" customFormat="1" ht="12.75">
      <c r="A47" s="19"/>
      <c r="B47" s="31"/>
      <c r="I47" s="26"/>
      <c r="J47" s="26"/>
      <c r="K47" s="26"/>
      <c r="L47" s="30"/>
      <c r="M47" s="30"/>
    </row>
    <row r="48" spans="1:13" s="14" customFormat="1" ht="12.75">
      <c r="A48" s="19"/>
      <c r="B48" s="15" t="s">
        <v>403</v>
      </c>
      <c r="I48" s="24">
        <v>5395.673907676249</v>
      </c>
      <c r="J48" s="24">
        <v>5723.303674469396</v>
      </c>
      <c r="K48" s="24">
        <v>6644.031536934033</v>
      </c>
      <c r="L48" s="37">
        <v>7030.465766573953</v>
      </c>
      <c r="M48" s="37">
        <v>24793.474885653635</v>
      </c>
    </row>
    <row r="49" spans="1:13" s="14" customFormat="1" ht="12.75">
      <c r="A49" s="19"/>
      <c r="B49" s="26"/>
      <c r="I49" s="24"/>
      <c r="J49" s="24"/>
      <c r="K49" s="24"/>
      <c r="L49" s="37"/>
      <c r="M49" s="37"/>
    </row>
    <row r="50" spans="1:13" s="14" customFormat="1" ht="12.75">
      <c r="A50" s="19"/>
      <c r="B50" s="26"/>
      <c r="D50" s="14" t="s">
        <v>71</v>
      </c>
      <c r="I50" s="26">
        <v>414.6527743534134</v>
      </c>
      <c r="J50" s="26">
        <v>408.5884650194621</v>
      </c>
      <c r="K50" s="26">
        <v>504.43260891448426</v>
      </c>
      <c r="L50" s="30">
        <v>530.641932428266</v>
      </c>
      <c r="M50" s="30">
        <v>1858.3157807156258</v>
      </c>
    </row>
    <row r="51" spans="1:13" s="14" customFormat="1" ht="12.75">
      <c r="A51" s="19"/>
      <c r="B51" s="26"/>
      <c r="I51" s="26"/>
      <c r="J51" s="26"/>
      <c r="K51" s="26"/>
      <c r="L51" s="30"/>
      <c r="M51" s="30"/>
    </row>
    <row r="52" spans="1:13" s="14" customFormat="1" ht="12.75">
      <c r="A52" s="19"/>
      <c r="B52" s="15" t="s">
        <v>194</v>
      </c>
      <c r="I52" s="24">
        <v>4981.021133322835</v>
      </c>
      <c r="J52" s="24">
        <v>5314.715209449934</v>
      </c>
      <c r="K52" s="24">
        <v>6139.598928019549</v>
      </c>
      <c r="L52" s="37">
        <v>6499.823834145687</v>
      </c>
      <c r="M52" s="37">
        <v>22935.159104938008</v>
      </c>
    </row>
    <row r="53" spans="1:13" s="14" customFormat="1" ht="12.75">
      <c r="A53" s="19"/>
      <c r="C53" s="79" t="s">
        <v>399</v>
      </c>
      <c r="D53" s="80"/>
      <c r="E53" s="26"/>
      <c r="F53" s="26"/>
      <c r="I53" s="26">
        <v>4518.971475850204</v>
      </c>
      <c r="J53" s="26">
        <v>4765.071168982944</v>
      </c>
      <c r="K53" s="26">
        <v>5532.621829424908</v>
      </c>
      <c r="L53" s="30">
        <v>5944.8024766403905</v>
      </c>
      <c r="M53" s="30">
        <v>20761.466950898448</v>
      </c>
    </row>
    <row r="54" spans="1:13" s="14" customFormat="1" ht="12.75">
      <c r="A54" s="19"/>
      <c r="C54" s="81"/>
      <c r="D54" s="82" t="s">
        <v>404</v>
      </c>
      <c r="E54" s="49"/>
      <c r="F54" s="49"/>
      <c r="I54" s="26">
        <v>631.5760716099999</v>
      </c>
      <c r="J54" s="26">
        <v>537.30166121</v>
      </c>
      <c r="K54" s="26">
        <v>691.89187229</v>
      </c>
      <c r="L54" s="30">
        <v>842.5951331899998</v>
      </c>
      <c r="M54" s="30">
        <v>2703.3647382999998</v>
      </c>
    </row>
    <row r="55" spans="1:13" s="14" customFormat="1" ht="12.75">
      <c r="A55" s="19"/>
      <c r="C55" s="81" t="s">
        <v>133</v>
      </c>
      <c r="D55" s="82"/>
      <c r="E55" s="49"/>
      <c r="F55" s="49"/>
      <c r="I55" s="26">
        <v>363.677483610763</v>
      </c>
      <c r="J55" s="26">
        <v>444.2440404669894</v>
      </c>
      <c r="K55" s="26">
        <v>476.7770985946408</v>
      </c>
      <c r="L55" s="30">
        <v>421.8213575052962</v>
      </c>
      <c r="M55" s="30">
        <v>1706.5199801776894</v>
      </c>
    </row>
    <row r="56" spans="1:13" s="14" customFormat="1" ht="12.75">
      <c r="A56" s="19"/>
      <c r="C56" s="83" t="s">
        <v>35</v>
      </c>
      <c r="D56" s="82"/>
      <c r="E56" s="49"/>
      <c r="F56" s="49"/>
      <c r="I56" s="26">
        <v>98.37217386186825</v>
      </c>
      <c r="J56" s="26">
        <v>105.40000000000077</v>
      </c>
      <c r="K56" s="26">
        <v>130.2</v>
      </c>
      <c r="L56" s="30">
        <v>133.2000000000005</v>
      </c>
      <c r="M56" s="30">
        <v>467.1721738618694</v>
      </c>
    </row>
    <row r="57" spans="1:13" s="14" customFormat="1" ht="12.75">
      <c r="A57" s="19"/>
      <c r="I57" s="19"/>
      <c r="J57" s="19"/>
      <c r="K57" s="19"/>
      <c r="L57" s="19"/>
      <c r="M57" s="19"/>
    </row>
    <row r="58" spans="1:13" s="14" customFormat="1" ht="12.7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s="14" customFormat="1" ht="12.75">
      <c r="A59" s="19"/>
      <c r="B59" s="14" t="s">
        <v>195</v>
      </c>
      <c r="C59" s="14" t="s">
        <v>196</v>
      </c>
      <c r="G59" s="26"/>
      <c r="M59" s="19"/>
    </row>
  </sheetData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14" customWidth="1"/>
    <col min="2" max="2" width="1.7109375" style="14" customWidth="1"/>
    <col min="3" max="6" width="1.7109375" style="26" customWidth="1"/>
    <col min="7" max="7" width="31.8515625" style="26" customWidth="1"/>
    <col min="8" max="8" width="7.28125" style="26" customWidth="1"/>
    <col min="9" max="9" width="6.57421875" style="26" customWidth="1"/>
    <col min="10" max="10" width="7.8515625" style="26" customWidth="1"/>
    <col min="11" max="11" width="1.7109375" style="26" customWidth="1"/>
    <col min="12" max="12" width="8.28125" style="14" customWidth="1"/>
    <col min="13" max="14" width="7.00390625" style="14" customWidth="1"/>
    <col min="15" max="15" width="1.7109375" style="14" customWidth="1"/>
    <col min="16" max="16" width="6.7109375" style="14" customWidth="1"/>
    <col min="17" max="17" width="8.57421875" style="14" customWidth="1"/>
    <col min="18" max="18" width="7.8515625" style="14" customWidth="1"/>
    <col min="19" max="19" width="1.7109375" style="14" customWidth="1"/>
    <col min="20" max="20" width="7.140625" style="26" customWidth="1"/>
    <col min="21" max="21" width="7.57421875" style="26" customWidth="1"/>
    <col min="22" max="22" width="7.140625" style="26" customWidth="1"/>
    <col min="23" max="23" width="1.7109375" style="26" customWidth="1"/>
    <col min="24" max="24" width="9.00390625" style="26" customWidth="1"/>
    <col min="25" max="26" width="9.140625" style="26" customWidth="1"/>
    <col min="27" max="16384" width="11.421875" style="2" customWidth="1"/>
  </cols>
  <sheetData>
    <row r="1" spans="3:26" s="14" customFormat="1" ht="12.75">
      <c r="C1" s="26"/>
      <c r="D1" s="26"/>
      <c r="E1" s="26"/>
      <c r="F1" s="26"/>
      <c r="G1" s="26"/>
      <c r="H1" s="26"/>
      <c r="I1" s="26"/>
      <c r="J1" s="26"/>
      <c r="K1" s="26"/>
      <c r="T1" s="26"/>
      <c r="U1" s="26"/>
      <c r="V1" s="26"/>
      <c r="W1" s="26"/>
      <c r="X1" s="26"/>
      <c r="Y1" s="26"/>
      <c r="Z1" s="26"/>
    </row>
    <row r="2" spans="2:26" s="14" customFormat="1" ht="12.75">
      <c r="B2" s="120" t="s">
        <v>202</v>
      </c>
      <c r="C2" s="8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26" s="14" customFormat="1" ht="12.75">
      <c r="B3" s="121" t="s">
        <v>0</v>
      </c>
      <c r="C3" s="8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3:26" s="14" customFormat="1" ht="12.75">
      <c r="C4" s="36"/>
      <c r="D4" s="36"/>
      <c r="E4" s="36"/>
      <c r="F4" s="36"/>
      <c r="G4" s="3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2:26" s="14" customFormat="1" ht="12.75">
      <c r="B5" s="18"/>
      <c r="C5" s="34"/>
      <c r="D5" s="34"/>
      <c r="E5" s="34"/>
      <c r="F5" s="34"/>
      <c r="G5" s="3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35"/>
      <c r="X5" s="214"/>
      <c r="Y5" s="214"/>
      <c r="Z5" s="214"/>
    </row>
    <row r="6" spans="3:26" s="14" customFormat="1" ht="12.75">
      <c r="C6" s="38"/>
      <c r="D6" s="38"/>
      <c r="E6" s="38"/>
      <c r="F6" s="38"/>
      <c r="G6" s="38"/>
      <c r="H6" s="211" t="s">
        <v>197</v>
      </c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30"/>
      <c r="X6" s="215" t="s">
        <v>186</v>
      </c>
      <c r="Y6" s="215"/>
      <c r="Z6" s="215"/>
    </row>
    <row r="7" spans="2:26" s="14" customFormat="1" ht="12.75">
      <c r="B7" s="69" t="s">
        <v>1</v>
      </c>
      <c r="C7" s="36"/>
      <c r="D7" s="26"/>
      <c r="E7" s="36"/>
      <c r="F7" s="36"/>
      <c r="G7" s="36"/>
      <c r="H7" s="213" t="s">
        <v>187</v>
      </c>
      <c r="I7" s="213"/>
      <c r="J7" s="213"/>
      <c r="K7" s="24"/>
      <c r="L7" s="213" t="s">
        <v>113</v>
      </c>
      <c r="M7" s="213"/>
      <c r="N7" s="213"/>
      <c r="O7" s="24"/>
      <c r="P7" s="213" t="s">
        <v>198</v>
      </c>
      <c r="Q7" s="213"/>
      <c r="R7" s="213"/>
      <c r="S7" s="24"/>
      <c r="T7" s="213" t="s">
        <v>199</v>
      </c>
      <c r="U7" s="213"/>
      <c r="V7" s="213"/>
      <c r="W7" s="24"/>
      <c r="X7" s="40" t="s">
        <v>200</v>
      </c>
      <c r="Y7" s="40" t="s">
        <v>201</v>
      </c>
      <c r="Z7" s="40" t="s">
        <v>87</v>
      </c>
    </row>
    <row r="8" spans="3:26" s="14" customFormat="1" ht="12.75">
      <c r="C8" s="26"/>
      <c r="D8" s="26"/>
      <c r="E8" s="26"/>
      <c r="F8" s="26"/>
      <c r="G8" s="26"/>
      <c r="H8" s="41" t="s">
        <v>200</v>
      </c>
      <c r="I8" s="41" t="s">
        <v>201</v>
      </c>
      <c r="J8" s="41" t="s">
        <v>87</v>
      </c>
      <c r="K8" s="31"/>
      <c r="L8" s="41" t="s">
        <v>200</v>
      </c>
      <c r="M8" s="41" t="s">
        <v>201</v>
      </c>
      <c r="N8" s="41" t="s">
        <v>87</v>
      </c>
      <c r="O8" s="31"/>
      <c r="P8" s="41" t="s">
        <v>200</v>
      </c>
      <c r="Q8" s="41" t="s">
        <v>201</v>
      </c>
      <c r="R8" s="41" t="s">
        <v>87</v>
      </c>
      <c r="S8" s="31"/>
      <c r="T8" s="41" t="s">
        <v>200</v>
      </c>
      <c r="U8" s="41" t="s">
        <v>201</v>
      </c>
      <c r="V8" s="41" t="s">
        <v>87</v>
      </c>
      <c r="W8" s="31"/>
      <c r="X8" s="26"/>
      <c r="Y8" s="26"/>
      <c r="Z8" s="26"/>
    </row>
    <row r="9" spans="2:26" s="14" customFormat="1" ht="19.5" customHeight="1">
      <c r="B9" s="2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3:26" s="14" customFormat="1" ht="12.7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2:26" ht="12.75">
      <c r="B11" s="24" t="s">
        <v>127</v>
      </c>
      <c r="C11" s="24" t="s">
        <v>405</v>
      </c>
      <c r="D11" s="24"/>
      <c r="H11" s="24">
        <v>748.3534073937601</v>
      </c>
      <c r="I11" s="24">
        <v>723.5553258814608</v>
      </c>
      <c r="J11" s="24">
        <v>24.79808151229929</v>
      </c>
      <c r="K11" s="24"/>
      <c r="L11" s="24">
        <v>828.7491621939314</v>
      </c>
      <c r="M11" s="24">
        <v>776.3038991217146</v>
      </c>
      <c r="N11" s="24">
        <v>52.44526307221679</v>
      </c>
      <c r="O11" s="24"/>
      <c r="P11" s="24">
        <v>897.9699074223283</v>
      </c>
      <c r="Q11" s="24">
        <v>894.0449510364332</v>
      </c>
      <c r="R11" s="24">
        <v>3.9249563858951433</v>
      </c>
      <c r="S11" s="24"/>
      <c r="T11" s="24">
        <v>981.7656967547055</v>
      </c>
      <c r="U11" s="24">
        <v>959.7694117884788</v>
      </c>
      <c r="V11" s="24">
        <v>21.996284966226654</v>
      </c>
      <c r="W11" s="24"/>
      <c r="X11" s="24">
        <v>3456.838173764725</v>
      </c>
      <c r="Y11" s="24">
        <v>3353.6735878280874</v>
      </c>
      <c r="Z11" s="24">
        <v>103.16458593663765</v>
      </c>
    </row>
    <row r="12" spans="1:26" s="5" customFormat="1" ht="12.75">
      <c r="A12" s="15"/>
      <c r="B12" s="15"/>
      <c r="C12" s="24"/>
      <c r="D12" s="86" t="s">
        <v>406</v>
      </c>
      <c r="E12" s="24"/>
      <c r="F12" s="15"/>
      <c r="G12" s="15"/>
      <c r="H12" s="26">
        <v>421.85577069</v>
      </c>
      <c r="I12" s="26">
        <v>451.38430589004753</v>
      </c>
      <c r="J12" s="26">
        <v>-29.528535200047543</v>
      </c>
      <c r="K12" s="26"/>
      <c r="L12" s="26">
        <v>515.4185289600001</v>
      </c>
      <c r="M12" s="26">
        <v>512.8641951388772</v>
      </c>
      <c r="N12" s="26">
        <v>2.5543338211228956</v>
      </c>
      <c r="O12" s="26"/>
      <c r="P12" s="26">
        <v>568.53754764</v>
      </c>
      <c r="Q12" s="26">
        <v>609.9564195422904</v>
      </c>
      <c r="R12" s="26">
        <v>-41.41887190229045</v>
      </c>
      <c r="S12" s="26"/>
      <c r="T12" s="26">
        <v>594.15130069</v>
      </c>
      <c r="U12" s="26">
        <v>639.585414117359</v>
      </c>
      <c r="V12" s="26">
        <v>-45.43411342735908</v>
      </c>
      <c r="W12" s="26"/>
      <c r="X12" s="26">
        <v>2099.96314798</v>
      </c>
      <c r="Y12" s="26">
        <v>2213.790334688574</v>
      </c>
      <c r="Z12" s="26">
        <v>-113.82718670857412</v>
      </c>
    </row>
    <row r="13" spans="7:26" ht="12.75">
      <c r="G13" s="26" t="s">
        <v>39</v>
      </c>
      <c r="H13" s="26">
        <v>4.134631</v>
      </c>
      <c r="I13" s="26">
        <v>0.1</v>
      </c>
      <c r="J13" s="26">
        <v>4.034631</v>
      </c>
      <c r="L13" s="26">
        <v>0.765374</v>
      </c>
      <c r="M13" s="26">
        <v>0</v>
      </c>
      <c r="N13" s="26">
        <v>0.765374</v>
      </c>
      <c r="O13" s="26"/>
      <c r="P13" s="26">
        <v>0.120871</v>
      </c>
      <c r="Q13" s="26">
        <v>0.1</v>
      </c>
      <c r="R13" s="26">
        <v>0.020871</v>
      </c>
      <c r="S13" s="26"/>
      <c r="T13" s="26">
        <v>3.5</v>
      </c>
      <c r="U13" s="26">
        <v>0</v>
      </c>
      <c r="V13" s="26">
        <v>3.5</v>
      </c>
      <c r="X13" s="26">
        <v>8.520876000000001</v>
      </c>
      <c r="Y13" s="26">
        <v>0.2</v>
      </c>
      <c r="Z13" s="26">
        <v>8.320876000000002</v>
      </c>
    </row>
    <row r="14" spans="7:26" ht="12.75">
      <c r="G14" s="26" t="s">
        <v>70</v>
      </c>
      <c r="H14" s="26">
        <v>246.67113968999996</v>
      </c>
      <c r="I14" s="26">
        <v>190.59973016004753</v>
      </c>
      <c r="J14" s="26">
        <v>56.07140952995243</v>
      </c>
      <c r="L14" s="26">
        <v>313.1957909700001</v>
      </c>
      <c r="M14" s="26">
        <v>168.54911488887726</v>
      </c>
      <c r="N14" s="26">
        <v>144.64667608112282</v>
      </c>
      <c r="O14" s="26"/>
      <c r="P14" s="26">
        <v>363.9</v>
      </c>
      <c r="Q14" s="26">
        <v>215.35494310229055</v>
      </c>
      <c r="R14" s="26">
        <v>148.54505689770943</v>
      </c>
      <c r="S14" s="26"/>
      <c r="T14" s="26">
        <v>376.1</v>
      </c>
      <c r="U14" s="26">
        <v>233.93245530735905</v>
      </c>
      <c r="V14" s="26">
        <v>142.16754469264097</v>
      </c>
      <c r="X14" s="26">
        <v>1299.86693066</v>
      </c>
      <c r="Y14" s="26">
        <v>808.4362434585744</v>
      </c>
      <c r="Z14" s="26">
        <v>491.4306872014256</v>
      </c>
    </row>
    <row r="15" spans="7:26" ht="12.75">
      <c r="G15" s="26" t="s">
        <v>40</v>
      </c>
      <c r="H15" s="26">
        <v>171.05</v>
      </c>
      <c r="I15" s="26">
        <v>260.68457573</v>
      </c>
      <c r="J15" s="26">
        <v>-89.63457573</v>
      </c>
      <c r="L15" s="26">
        <v>201.45736399</v>
      </c>
      <c r="M15" s="26">
        <v>344.31508025</v>
      </c>
      <c r="N15" s="26">
        <v>-142.85771626</v>
      </c>
      <c r="O15" s="26"/>
      <c r="P15" s="26">
        <v>204.51667664</v>
      </c>
      <c r="Q15" s="26">
        <v>394.5014764399999</v>
      </c>
      <c r="R15" s="26">
        <v>-189.98479979999993</v>
      </c>
      <c r="S15" s="26"/>
      <c r="T15" s="26">
        <v>214.55130069</v>
      </c>
      <c r="U15" s="26">
        <v>405.65295881</v>
      </c>
      <c r="V15" s="26">
        <v>-191.10165811999997</v>
      </c>
      <c r="X15" s="26">
        <v>791.57534132</v>
      </c>
      <c r="Y15" s="26">
        <v>1405.1540912299997</v>
      </c>
      <c r="Z15" s="26">
        <v>-613.5787499099997</v>
      </c>
    </row>
    <row r="16" spans="1:26" s="5" customFormat="1" ht="12.75">
      <c r="A16" s="14"/>
      <c r="B16" s="14"/>
      <c r="C16" s="26"/>
      <c r="D16" s="86" t="s">
        <v>407</v>
      </c>
      <c r="E16" s="26"/>
      <c r="F16" s="14"/>
      <c r="G16" s="14"/>
      <c r="H16" s="26">
        <v>281.37073258875694</v>
      </c>
      <c r="I16" s="26">
        <v>177.11953351601665</v>
      </c>
      <c r="J16" s="26">
        <v>104.25119907274029</v>
      </c>
      <c r="K16" s="26"/>
      <c r="L16" s="26">
        <v>269.5141498269695</v>
      </c>
      <c r="M16" s="26">
        <v>171.81060025110705</v>
      </c>
      <c r="N16" s="26">
        <v>97.70354957586247</v>
      </c>
      <c r="O16" s="26"/>
      <c r="P16" s="26">
        <v>288.3668463324017</v>
      </c>
      <c r="Q16" s="26">
        <v>192.21086808580168</v>
      </c>
      <c r="R16" s="26">
        <v>96.1559782466</v>
      </c>
      <c r="S16" s="26"/>
      <c r="T16" s="26">
        <v>337.7470446069749</v>
      </c>
      <c r="U16" s="26">
        <v>215.31692135757567</v>
      </c>
      <c r="V16" s="26">
        <v>122.43012324939923</v>
      </c>
      <c r="W16" s="26"/>
      <c r="X16" s="26">
        <v>1176.998773355103</v>
      </c>
      <c r="Y16" s="26">
        <v>756.4579232105011</v>
      </c>
      <c r="Z16" s="26">
        <v>420.5408501446018</v>
      </c>
    </row>
    <row r="17" spans="7:26" ht="12.75">
      <c r="G17" s="26" t="s">
        <v>39</v>
      </c>
      <c r="H17" s="26">
        <v>122.357775</v>
      </c>
      <c r="I17" s="26">
        <v>53.63073096</v>
      </c>
      <c r="J17" s="26">
        <v>68.72704404000001</v>
      </c>
      <c r="L17" s="26">
        <v>102.202242</v>
      </c>
      <c r="M17" s="26">
        <v>61.91104704</v>
      </c>
      <c r="N17" s="26">
        <v>40.29119496</v>
      </c>
      <c r="O17" s="26"/>
      <c r="P17" s="26">
        <v>107.911233</v>
      </c>
      <c r="Q17" s="26">
        <v>61.89</v>
      </c>
      <c r="R17" s="26">
        <v>46.021232999999995</v>
      </c>
      <c r="S17" s="26"/>
      <c r="T17" s="26">
        <v>125.039093</v>
      </c>
      <c r="U17" s="26">
        <v>69.39</v>
      </c>
      <c r="V17" s="26">
        <v>55.64909299999999</v>
      </c>
      <c r="X17" s="26">
        <v>457.510343</v>
      </c>
      <c r="Y17" s="26">
        <v>246.821778</v>
      </c>
      <c r="Z17" s="26">
        <v>210.68856499999998</v>
      </c>
    </row>
    <row r="18" spans="7:26" ht="12.75">
      <c r="G18" s="26" t="s">
        <v>70</v>
      </c>
      <c r="H18" s="26">
        <v>114.26921100000001</v>
      </c>
      <c r="I18" s="26">
        <v>66.70990555601664</v>
      </c>
      <c r="J18" s="26">
        <v>47.55930544398338</v>
      </c>
      <c r="L18" s="26">
        <v>125.422202</v>
      </c>
      <c r="M18" s="26">
        <v>58.99219021110704</v>
      </c>
      <c r="N18" s="26">
        <v>66.43001178889295</v>
      </c>
      <c r="O18" s="26"/>
      <c r="P18" s="26">
        <v>135.622457</v>
      </c>
      <c r="Q18" s="26">
        <v>75.37423008580168</v>
      </c>
      <c r="R18" s="26">
        <v>60.24822691419831</v>
      </c>
      <c r="S18" s="26"/>
      <c r="T18" s="26">
        <v>165.678795</v>
      </c>
      <c r="U18" s="26">
        <v>81.87635935757567</v>
      </c>
      <c r="V18" s="26">
        <v>83.80243564242434</v>
      </c>
      <c r="X18" s="26">
        <v>540.992665</v>
      </c>
      <c r="Y18" s="26">
        <v>282.95268521050104</v>
      </c>
      <c r="Z18" s="26">
        <v>258.03997978949894</v>
      </c>
    </row>
    <row r="19" spans="7:26" ht="12.75">
      <c r="G19" s="26" t="s">
        <v>40</v>
      </c>
      <c r="H19" s="26">
        <v>44.74374658875692</v>
      </c>
      <c r="I19" s="26">
        <v>56.778897</v>
      </c>
      <c r="J19" s="26">
        <v>-12.03515041124308</v>
      </c>
      <c r="L19" s="26">
        <v>41.88970582696956</v>
      </c>
      <c r="M19" s="26">
        <v>50.907363000000004</v>
      </c>
      <c r="N19" s="26">
        <v>-9.017657173030443</v>
      </c>
      <c r="O19" s="26"/>
      <c r="P19" s="26">
        <v>44.83315633240171</v>
      </c>
      <c r="Q19" s="26">
        <v>54.946638</v>
      </c>
      <c r="R19" s="26">
        <v>-10.113481667598293</v>
      </c>
      <c r="S19" s="26"/>
      <c r="T19" s="26">
        <v>47.02915660697485</v>
      </c>
      <c r="U19" s="26">
        <v>64.050562</v>
      </c>
      <c r="V19" s="26">
        <v>-17.021405393025148</v>
      </c>
      <c r="X19" s="26">
        <v>178.49576535510303</v>
      </c>
      <c r="Y19" s="26">
        <v>226.68346000000003</v>
      </c>
      <c r="Z19" s="26">
        <v>-48.18769464489699</v>
      </c>
    </row>
    <row r="20" spans="1:26" s="5" customFormat="1" ht="12.75">
      <c r="A20" s="14"/>
      <c r="B20" s="14"/>
      <c r="C20" s="26"/>
      <c r="D20" s="86" t="s">
        <v>408</v>
      </c>
      <c r="E20" s="26"/>
      <c r="F20" s="14"/>
      <c r="G20" s="14"/>
      <c r="H20" s="26">
        <v>45.126904115003214</v>
      </c>
      <c r="I20" s="26">
        <v>95.05148647539669</v>
      </c>
      <c r="J20" s="26">
        <v>-49.92458236039347</v>
      </c>
      <c r="K20" s="26"/>
      <c r="L20" s="26">
        <v>43.816483406961716</v>
      </c>
      <c r="M20" s="26">
        <v>91.62910373173031</v>
      </c>
      <c r="N20" s="26">
        <v>-47.812620324768595</v>
      </c>
      <c r="O20" s="26"/>
      <c r="P20" s="26">
        <v>41.06551344992664</v>
      </c>
      <c r="Q20" s="26">
        <v>91.87766340834119</v>
      </c>
      <c r="R20" s="26">
        <v>-50.81214995841455</v>
      </c>
      <c r="S20" s="26"/>
      <c r="T20" s="26">
        <v>49.86735145773061</v>
      </c>
      <c r="U20" s="26">
        <v>104.86707631354406</v>
      </c>
      <c r="V20" s="26">
        <v>-54.999724855813454</v>
      </c>
      <c r="W20" s="26"/>
      <c r="X20" s="26">
        <v>179.87625242962218</v>
      </c>
      <c r="Y20" s="26">
        <v>383.42532992901226</v>
      </c>
      <c r="Z20" s="26">
        <v>-203.54907749939008</v>
      </c>
    </row>
    <row r="21" spans="7:26" ht="12.75">
      <c r="G21" s="26" t="s">
        <v>39</v>
      </c>
      <c r="H21" s="26">
        <v>2.81679381917868</v>
      </c>
      <c r="I21" s="26">
        <v>7.007513665205192</v>
      </c>
      <c r="J21" s="26">
        <v>-4.190719846026512</v>
      </c>
      <c r="L21" s="26">
        <v>2.170509797302496</v>
      </c>
      <c r="M21" s="26">
        <v>5.692524118505101</v>
      </c>
      <c r="N21" s="26">
        <v>-3.5220143212026054</v>
      </c>
      <c r="O21" s="26"/>
      <c r="P21" s="26">
        <v>2.2152735979107834</v>
      </c>
      <c r="Q21" s="26">
        <v>6.71514174354187</v>
      </c>
      <c r="R21" s="26">
        <v>-4.499868145631087</v>
      </c>
      <c r="S21" s="26"/>
      <c r="T21" s="26">
        <v>2.9088034571301997</v>
      </c>
      <c r="U21" s="26">
        <v>7.177232514645255</v>
      </c>
      <c r="V21" s="26">
        <v>-4.268429057515055</v>
      </c>
      <c r="X21" s="26">
        <v>10.11138067152216</v>
      </c>
      <c r="Y21" s="26">
        <v>26.59241204189742</v>
      </c>
      <c r="Z21" s="26">
        <v>-16.48103137037526</v>
      </c>
    </row>
    <row r="22" spans="7:26" ht="12.75">
      <c r="G22" s="26" t="s">
        <v>70</v>
      </c>
      <c r="H22" s="26">
        <v>31.55895230468124</v>
      </c>
      <c r="I22" s="26">
        <v>60.425</v>
      </c>
      <c r="J22" s="26">
        <v>-28.866047695318755</v>
      </c>
      <c r="L22" s="26">
        <v>31.821476601764008</v>
      </c>
      <c r="M22" s="26">
        <v>53.31659143950621</v>
      </c>
      <c r="N22" s="26">
        <v>-21.495114837742204</v>
      </c>
      <c r="O22" s="26"/>
      <c r="P22" s="26">
        <v>28.917379578820583</v>
      </c>
      <c r="Q22" s="26">
        <v>68.116861332455</v>
      </c>
      <c r="R22" s="26">
        <v>-39.199481753634416</v>
      </c>
      <c r="S22" s="26"/>
      <c r="T22" s="26">
        <v>30.937167502246407</v>
      </c>
      <c r="U22" s="26">
        <v>74.00209937618584</v>
      </c>
      <c r="V22" s="26">
        <v>-43.06493187393943</v>
      </c>
      <c r="X22" s="26">
        <v>123.23497598751224</v>
      </c>
      <c r="Y22" s="26">
        <v>255.86055214814704</v>
      </c>
      <c r="Z22" s="26">
        <v>-132.6255761606348</v>
      </c>
    </row>
    <row r="23" spans="1:26" s="6" customFormat="1" ht="12.75">
      <c r="A23" s="45"/>
      <c r="B23" s="45"/>
      <c r="C23" s="49"/>
      <c r="D23" s="49"/>
      <c r="E23" s="49"/>
      <c r="F23" s="26"/>
      <c r="G23" s="26" t="s">
        <v>40</v>
      </c>
      <c r="H23" s="26">
        <v>10.751157991143295</v>
      </c>
      <c r="I23" s="26">
        <v>27.618972810191494</v>
      </c>
      <c r="J23" s="49">
        <v>-16.8678148190482</v>
      </c>
      <c r="K23" s="49"/>
      <c r="L23" s="26">
        <v>9.82449700789521</v>
      </c>
      <c r="M23" s="26">
        <v>32.619988173719</v>
      </c>
      <c r="N23" s="49">
        <v>-22.79549116582379</v>
      </c>
      <c r="O23" s="49"/>
      <c r="P23" s="26">
        <v>9.932860273195276</v>
      </c>
      <c r="Q23" s="26">
        <v>17.045660332344326</v>
      </c>
      <c r="R23" s="49">
        <v>-7.11280005914905</v>
      </c>
      <c r="S23" s="49"/>
      <c r="T23" s="26">
        <v>16.021380498354002</v>
      </c>
      <c r="U23" s="26">
        <v>23.68774442271296</v>
      </c>
      <c r="V23" s="49">
        <v>-7.666363924358958</v>
      </c>
      <c r="W23" s="49"/>
      <c r="X23" s="26">
        <v>46.529895770587785</v>
      </c>
      <c r="Y23" s="26">
        <v>100.9723657389678</v>
      </c>
      <c r="Z23" s="49">
        <v>-54.44246996838001</v>
      </c>
    </row>
    <row r="24" spans="1:26" s="6" customFormat="1" ht="12.75">
      <c r="A24" s="45"/>
      <c r="B24" s="45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8" customFormat="1" ht="12.75">
      <c r="A25" s="87"/>
      <c r="B25" s="24" t="s">
        <v>409</v>
      </c>
      <c r="C25" s="24" t="s">
        <v>410</v>
      </c>
      <c r="D25" s="24"/>
      <c r="E25" s="87"/>
      <c r="F25" s="87"/>
      <c r="G25" s="87"/>
      <c r="H25" s="24">
        <v>373.5</v>
      </c>
      <c r="I25" s="24">
        <v>230.8</v>
      </c>
      <c r="J25" s="47">
        <v>142.7</v>
      </c>
      <c r="K25" s="47"/>
      <c r="L25" s="24">
        <v>192.6</v>
      </c>
      <c r="M25" s="24">
        <v>240.3</v>
      </c>
      <c r="N25" s="47">
        <v>-47.7</v>
      </c>
      <c r="O25" s="47"/>
      <c r="P25" s="47">
        <v>214.7</v>
      </c>
      <c r="Q25" s="47">
        <v>265.2</v>
      </c>
      <c r="R25" s="47">
        <v>-50.5</v>
      </c>
      <c r="S25" s="47"/>
      <c r="T25" s="47">
        <v>314.2</v>
      </c>
      <c r="U25" s="47">
        <v>240.8</v>
      </c>
      <c r="V25" s="47">
        <v>73.4</v>
      </c>
      <c r="W25" s="47"/>
      <c r="X25" s="47">
        <v>1095</v>
      </c>
      <c r="Y25" s="47">
        <v>977.1</v>
      </c>
      <c r="Z25" s="47">
        <v>117.9</v>
      </c>
    </row>
    <row r="26" spans="1:26" s="6" customFormat="1" ht="13.5" customHeight="1">
      <c r="A26" s="45"/>
      <c r="B26" s="45"/>
      <c r="C26" s="49"/>
      <c r="D26" s="86" t="s">
        <v>107</v>
      </c>
      <c r="E26" s="26"/>
      <c r="F26" s="45"/>
      <c r="G26" s="45"/>
      <c r="H26" s="26">
        <v>36.52287003111121</v>
      </c>
      <c r="I26" s="26">
        <v>64.07369737390579</v>
      </c>
      <c r="J26" s="49">
        <v>-27.550827342794577</v>
      </c>
      <c r="K26" s="49"/>
      <c r="L26" s="26">
        <v>37.00717712701686</v>
      </c>
      <c r="M26" s="26">
        <v>110.0291294117647</v>
      </c>
      <c r="N26" s="49">
        <v>-73.02195228474784</v>
      </c>
      <c r="O26" s="49"/>
      <c r="P26" s="26">
        <v>31.422193602445446</v>
      </c>
      <c r="Q26" s="26">
        <v>91.10425795783382</v>
      </c>
      <c r="R26" s="49">
        <v>-59.68206435538838</v>
      </c>
      <c r="S26" s="49"/>
      <c r="T26" s="26">
        <v>61.647926771297506</v>
      </c>
      <c r="U26" s="26">
        <v>93.4974358974359</v>
      </c>
      <c r="V26" s="49">
        <v>-31.8495091261384</v>
      </c>
      <c r="W26" s="49"/>
      <c r="X26" s="26">
        <v>166.60016753187102</v>
      </c>
      <c r="Y26" s="26">
        <v>358.70452064094025</v>
      </c>
      <c r="Z26" s="49">
        <v>-192.10435310906922</v>
      </c>
    </row>
    <row r="27" spans="4:26" ht="12" customHeight="1">
      <c r="D27" s="86" t="s">
        <v>41</v>
      </c>
      <c r="H27" s="26">
        <v>336.9771299688888</v>
      </c>
      <c r="I27" s="26">
        <v>166.72630262609422</v>
      </c>
      <c r="J27" s="26">
        <v>170.25082734279457</v>
      </c>
      <c r="L27" s="26">
        <v>155.59282287298313</v>
      </c>
      <c r="M27" s="26">
        <v>130.2708705882353</v>
      </c>
      <c r="N27" s="26">
        <v>25.321952284747823</v>
      </c>
      <c r="O27" s="26"/>
      <c r="P27" s="26">
        <v>183.27780639755454</v>
      </c>
      <c r="Q27" s="26">
        <v>174.09574204216617</v>
      </c>
      <c r="R27" s="26">
        <v>9.182064355388377</v>
      </c>
      <c r="S27" s="26"/>
      <c r="T27" s="26">
        <v>252.55207322870248</v>
      </c>
      <c r="U27" s="26">
        <v>147.3025641025641</v>
      </c>
      <c r="V27" s="26">
        <v>105.24950912613838</v>
      </c>
      <c r="X27" s="26">
        <v>928.3998324681289</v>
      </c>
      <c r="Y27" s="26">
        <v>618.3954793590599</v>
      </c>
      <c r="Z27" s="26">
        <v>310.00435310906903</v>
      </c>
    </row>
    <row r="28" spans="5:19" ht="12.75">
      <c r="E28" s="14"/>
      <c r="F28" s="14"/>
      <c r="G28" s="14"/>
      <c r="L28" s="26"/>
      <c r="M28" s="26"/>
      <c r="N28" s="26"/>
      <c r="O28" s="26"/>
      <c r="P28" s="26"/>
      <c r="Q28" s="26"/>
      <c r="R28" s="26"/>
      <c r="S28" s="26"/>
    </row>
    <row r="29" spans="1:26" s="8" customFormat="1" ht="12.75">
      <c r="A29" s="87"/>
      <c r="B29" s="88" t="s">
        <v>147</v>
      </c>
      <c r="C29" s="88" t="s">
        <v>411</v>
      </c>
      <c r="D29" s="15"/>
      <c r="E29" s="87"/>
      <c r="F29" s="87"/>
      <c r="G29" s="87"/>
      <c r="H29" s="47">
        <v>338.7358572464567</v>
      </c>
      <c r="I29" s="47">
        <v>596.1518159058832</v>
      </c>
      <c r="J29" s="47">
        <v>-257.41595865942645</v>
      </c>
      <c r="K29" s="47"/>
      <c r="L29" s="47">
        <v>356.31232211325306</v>
      </c>
      <c r="M29" s="47">
        <v>632.7531264809346</v>
      </c>
      <c r="N29" s="47">
        <v>-276.44080436768155</v>
      </c>
      <c r="O29" s="47"/>
      <c r="P29" s="47">
        <v>360.5057984715278</v>
      </c>
      <c r="Q29" s="47">
        <v>603.56790787165</v>
      </c>
      <c r="R29" s="47">
        <v>-243.06210940012227</v>
      </c>
      <c r="S29" s="47"/>
      <c r="T29" s="47">
        <v>426.30024423371566</v>
      </c>
      <c r="U29" s="47">
        <v>616.3086579326291</v>
      </c>
      <c r="V29" s="47">
        <v>-190.00841369891344</v>
      </c>
      <c r="W29" s="47"/>
      <c r="X29" s="47">
        <v>1481.854222064953</v>
      </c>
      <c r="Y29" s="47">
        <v>2448.781508191097</v>
      </c>
      <c r="Z29" s="47">
        <v>-966.927286126144</v>
      </c>
    </row>
    <row r="30" spans="4:26" ht="12.75">
      <c r="D30" s="89" t="s">
        <v>74</v>
      </c>
      <c r="E30" s="14"/>
      <c r="H30" s="26">
        <v>40.215</v>
      </c>
      <c r="I30" s="26">
        <v>39.948</v>
      </c>
      <c r="J30" s="26">
        <v>0.267000000000003</v>
      </c>
      <c r="L30" s="26">
        <v>46.891999999999996</v>
      </c>
      <c r="M30" s="26">
        <v>45.49</v>
      </c>
      <c r="N30" s="26">
        <v>1.401999999999994</v>
      </c>
      <c r="O30" s="26"/>
      <c r="P30" s="26">
        <v>34.866</v>
      </c>
      <c r="Q30" s="26">
        <v>34.905</v>
      </c>
      <c r="R30" s="26">
        <v>-0.03900000000000148</v>
      </c>
      <c r="S30" s="26"/>
      <c r="T30" s="26">
        <v>40.765</v>
      </c>
      <c r="U30" s="26">
        <v>39.605999999999995</v>
      </c>
      <c r="V30" s="26">
        <v>1.159000000000006</v>
      </c>
      <c r="X30" s="26">
        <v>162.738</v>
      </c>
      <c r="Y30" s="26">
        <v>159.949</v>
      </c>
      <c r="Z30" s="26">
        <v>2.7889999999999873</v>
      </c>
    </row>
    <row r="31" spans="4:26" ht="12.75">
      <c r="D31" s="89" t="s">
        <v>42</v>
      </c>
      <c r="E31" s="14"/>
      <c r="H31" s="26">
        <v>0</v>
      </c>
      <c r="I31" s="26">
        <v>0</v>
      </c>
      <c r="J31" s="26">
        <v>0</v>
      </c>
      <c r="L31" s="26">
        <v>0</v>
      </c>
      <c r="M31" s="26">
        <v>0</v>
      </c>
      <c r="N31" s="26">
        <v>0</v>
      </c>
      <c r="O31" s="26"/>
      <c r="P31" s="26">
        <v>0</v>
      </c>
      <c r="Q31" s="26">
        <v>0</v>
      </c>
      <c r="R31" s="26">
        <v>0</v>
      </c>
      <c r="S31" s="26"/>
      <c r="T31" s="26">
        <v>0</v>
      </c>
      <c r="U31" s="26">
        <v>0</v>
      </c>
      <c r="V31" s="26">
        <v>0</v>
      </c>
      <c r="X31" s="26">
        <v>0</v>
      </c>
      <c r="Y31" s="26">
        <v>0</v>
      </c>
      <c r="Z31" s="26">
        <v>0</v>
      </c>
    </row>
    <row r="32" spans="4:26" ht="12.75">
      <c r="D32" s="89" t="s">
        <v>43</v>
      </c>
      <c r="E32" s="14"/>
      <c r="H32" s="26">
        <v>26.9</v>
      </c>
      <c r="I32" s="26">
        <v>76.4</v>
      </c>
      <c r="J32" s="26">
        <v>-49.5</v>
      </c>
      <c r="L32" s="26">
        <v>37.9</v>
      </c>
      <c r="M32" s="26">
        <v>121.3</v>
      </c>
      <c r="N32" s="26">
        <v>-83.4</v>
      </c>
      <c r="O32" s="26"/>
      <c r="P32" s="26">
        <v>29.2</v>
      </c>
      <c r="Q32" s="26">
        <v>106.4</v>
      </c>
      <c r="R32" s="26">
        <v>-77.2</v>
      </c>
      <c r="S32" s="26"/>
      <c r="T32" s="26">
        <v>42.2</v>
      </c>
      <c r="U32" s="26">
        <v>147.2</v>
      </c>
      <c r="V32" s="26">
        <v>-105</v>
      </c>
      <c r="X32" s="26">
        <v>136.2</v>
      </c>
      <c r="Y32" s="26">
        <v>451.3</v>
      </c>
      <c r="Z32" s="26">
        <v>-315.1</v>
      </c>
    </row>
    <row r="33" spans="4:26" ht="12.75">
      <c r="D33" s="89" t="s">
        <v>75</v>
      </c>
      <c r="E33" s="14"/>
      <c r="H33" s="26">
        <v>5.4224980613417495</v>
      </c>
      <c r="I33" s="26">
        <v>67.0273689524123</v>
      </c>
      <c r="J33" s="26">
        <v>-61.604870891070554</v>
      </c>
      <c r="L33" s="26">
        <v>9.53436611543788</v>
      </c>
      <c r="M33" s="26">
        <v>69.7126415836163</v>
      </c>
      <c r="N33" s="26">
        <v>-60.17827546817843</v>
      </c>
      <c r="O33" s="26"/>
      <c r="P33" s="26">
        <v>8.91682611445625</v>
      </c>
      <c r="Q33" s="26">
        <v>79.6895214965408</v>
      </c>
      <c r="R33" s="26">
        <v>-70.77269538208455</v>
      </c>
      <c r="S33" s="26"/>
      <c r="T33" s="26">
        <v>7.54969097917261</v>
      </c>
      <c r="U33" s="26">
        <v>66.4422178625728</v>
      </c>
      <c r="V33" s="26">
        <v>-58.892526883400194</v>
      </c>
      <c r="X33" s="26">
        <v>31.423381270408488</v>
      </c>
      <c r="Y33" s="26">
        <v>282.8717498951422</v>
      </c>
      <c r="Z33" s="26">
        <v>-251.44836862473372</v>
      </c>
    </row>
    <row r="34" spans="4:26" ht="12.75">
      <c r="D34" s="89" t="s">
        <v>108</v>
      </c>
      <c r="E34" s="14"/>
      <c r="H34" s="26">
        <v>14.7</v>
      </c>
      <c r="I34" s="26">
        <v>18.3</v>
      </c>
      <c r="J34" s="26">
        <v>-3.6</v>
      </c>
      <c r="L34" s="26">
        <v>12.9</v>
      </c>
      <c r="M34" s="26">
        <v>17.2</v>
      </c>
      <c r="N34" s="26">
        <v>-4.3</v>
      </c>
      <c r="O34" s="26"/>
      <c r="P34" s="26">
        <v>16.5</v>
      </c>
      <c r="Q34" s="26">
        <v>18.3</v>
      </c>
      <c r="R34" s="26">
        <v>-1.8</v>
      </c>
      <c r="S34" s="26"/>
      <c r="T34" s="26">
        <v>26.4</v>
      </c>
      <c r="U34" s="26">
        <v>19.9</v>
      </c>
      <c r="V34" s="26">
        <v>6.5</v>
      </c>
      <c r="X34" s="26">
        <v>70.5</v>
      </c>
      <c r="Y34" s="26">
        <v>73.7</v>
      </c>
      <c r="Z34" s="26">
        <v>-3.1999999999999886</v>
      </c>
    </row>
    <row r="35" spans="4:26" ht="12.75">
      <c r="D35" s="89" t="s">
        <v>44</v>
      </c>
      <c r="E35" s="14"/>
      <c r="H35" s="26">
        <v>11.072671443779779</v>
      </c>
      <c r="I35" s="26">
        <v>81.8</v>
      </c>
      <c r="J35" s="26">
        <v>-70.72732855622021</v>
      </c>
      <c r="L35" s="26">
        <v>12.922485172621679</v>
      </c>
      <c r="M35" s="26">
        <v>76.2</v>
      </c>
      <c r="N35" s="26">
        <v>-63.277514827378326</v>
      </c>
      <c r="O35" s="26"/>
      <c r="P35" s="26">
        <v>12.264389109598548</v>
      </c>
      <c r="Q35" s="26">
        <v>74.8</v>
      </c>
      <c r="R35" s="26">
        <v>-62.53561089040145</v>
      </c>
      <c r="S35" s="26"/>
      <c r="T35" s="26">
        <v>12.196397586804782</v>
      </c>
      <c r="U35" s="26">
        <v>74.5</v>
      </c>
      <c r="V35" s="26">
        <v>-62.30360241319522</v>
      </c>
      <c r="X35" s="26">
        <v>48.45594331280479</v>
      </c>
      <c r="Y35" s="26">
        <v>307.3</v>
      </c>
      <c r="Z35" s="26">
        <v>-258.84405668719523</v>
      </c>
    </row>
    <row r="36" spans="4:26" ht="12.75">
      <c r="D36" s="89" t="s">
        <v>45</v>
      </c>
      <c r="E36" s="14"/>
      <c r="H36" s="26">
        <v>201.64448399999998</v>
      </c>
      <c r="I36" s="26">
        <v>269.4546258672089</v>
      </c>
      <c r="J36" s="26">
        <v>-67.81014186720893</v>
      </c>
      <c r="L36" s="26">
        <v>202.684933</v>
      </c>
      <c r="M36" s="26">
        <v>262.7550216385324</v>
      </c>
      <c r="N36" s="26">
        <v>-60.07008863853241</v>
      </c>
      <c r="O36" s="26"/>
      <c r="P36" s="26">
        <v>225.062954</v>
      </c>
      <c r="Q36" s="26">
        <v>241.27944867542868</v>
      </c>
      <c r="R36" s="26">
        <v>-16.21649467542869</v>
      </c>
      <c r="S36" s="26"/>
      <c r="T36" s="26">
        <v>260.38019599999996</v>
      </c>
      <c r="U36" s="26">
        <v>225.01648240232475</v>
      </c>
      <c r="V36" s="26">
        <v>35.3637135976752</v>
      </c>
      <c r="X36" s="26">
        <v>889.7725669999999</v>
      </c>
      <c r="Y36" s="26">
        <v>998.5055785834948</v>
      </c>
      <c r="Z36" s="26">
        <v>-108.73301158349489</v>
      </c>
    </row>
    <row r="37" spans="4:26" ht="12.75">
      <c r="D37" s="89" t="s">
        <v>46</v>
      </c>
      <c r="E37" s="14"/>
      <c r="H37" s="26">
        <v>15.2</v>
      </c>
      <c r="I37" s="26">
        <v>12.66</v>
      </c>
      <c r="J37" s="26">
        <v>2.54</v>
      </c>
      <c r="L37" s="26">
        <v>12.6</v>
      </c>
      <c r="M37" s="26">
        <v>11.76</v>
      </c>
      <c r="N37" s="26">
        <v>0.84</v>
      </c>
      <c r="O37" s="26"/>
      <c r="P37" s="26">
        <v>15.3</v>
      </c>
      <c r="Q37" s="26">
        <v>13.23</v>
      </c>
      <c r="R37" s="26">
        <v>2.07</v>
      </c>
      <c r="S37" s="26"/>
      <c r="T37" s="26">
        <v>15.2</v>
      </c>
      <c r="U37" s="26">
        <v>10.79</v>
      </c>
      <c r="V37" s="26">
        <v>4.41</v>
      </c>
      <c r="X37" s="26">
        <v>58.3</v>
      </c>
      <c r="Y37" s="26">
        <v>48.44</v>
      </c>
      <c r="Z37" s="26">
        <v>9.859999999999992</v>
      </c>
    </row>
    <row r="38" spans="4:26" ht="12.75">
      <c r="D38" s="89" t="s">
        <v>47</v>
      </c>
      <c r="E38" s="14"/>
      <c r="H38" s="26">
        <v>23.581203741335184</v>
      </c>
      <c r="I38" s="26">
        <v>30.561821086261983</v>
      </c>
      <c r="J38" s="26">
        <v>-6.980617344926799</v>
      </c>
      <c r="L38" s="26">
        <v>20.87853782519348</v>
      </c>
      <c r="M38" s="26">
        <v>28.335463258785943</v>
      </c>
      <c r="N38" s="26">
        <v>-7.456925433592463</v>
      </c>
      <c r="O38" s="26"/>
      <c r="P38" s="26">
        <v>18.395629247472993</v>
      </c>
      <c r="Q38" s="26">
        <v>34.96393769968051</v>
      </c>
      <c r="R38" s="26">
        <v>-16.568308452207514</v>
      </c>
      <c r="S38" s="26"/>
      <c r="T38" s="26">
        <v>21.608959667738294</v>
      </c>
      <c r="U38" s="26">
        <v>32.853957667731635</v>
      </c>
      <c r="V38" s="26">
        <v>-11.244997999993341</v>
      </c>
      <c r="X38" s="26">
        <v>84.46433048173995</v>
      </c>
      <c r="Y38" s="26">
        <v>126.71517971246007</v>
      </c>
      <c r="Z38" s="26">
        <v>-42.25084923072012</v>
      </c>
    </row>
    <row r="39" spans="5:19" ht="12.75">
      <c r="E39" s="90"/>
      <c r="F39" s="89"/>
      <c r="G39" s="14"/>
      <c r="L39" s="26"/>
      <c r="M39" s="26"/>
      <c r="N39" s="26"/>
      <c r="O39" s="26"/>
      <c r="P39" s="26"/>
      <c r="Q39" s="26"/>
      <c r="R39" s="26"/>
      <c r="S39" s="26"/>
    </row>
    <row r="40" spans="2:26" ht="12.75">
      <c r="B40" s="91" t="s">
        <v>412</v>
      </c>
      <c r="C40" s="50"/>
      <c r="E40" s="14"/>
      <c r="H40" s="29">
        <v>1460.5892646402167</v>
      </c>
      <c r="I40" s="29">
        <v>1550.5071417873442</v>
      </c>
      <c r="J40" s="29">
        <v>-89.91787714712717</v>
      </c>
      <c r="K40" s="29"/>
      <c r="L40" s="29">
        <v>1377.6614843071843</v>
      </c>
      <c r="M40" s="29">
        <v>1649.3570256026492</v>
      </c>
      <c r="N40" s="29">
        <v>-271.69554129546475</v>
      </c>
      <c r="O40" s="29"/>
      <c r="P40" s="29">
        <v>1473.175705893856</v>
      </c>
      <c r="Q40" s="29">
        <v>1762.8128589080834</v>
      </c>
      <c r="R40" s="29">
        <v>-289.6371530142271</v>
      </c>
      <c r="S40" s="29"/>
      <c r="T40" s="29">
        <v>1722.265940988421</v>
      </c>
      <c r="U40" s="29">
        <v>1816.8780697211077</v>
      </c>
      <c r="V40" s="29">
        <v>-94.61212873268681</v>
      </c>
      <c r="W40" s="29"/>
      <c r="X40" s="29">
        <v>6033.692395829678</v>
      </c>
      <c r="Y40" s="29">
        <v>6779.555096019185</v>
      </c>
      <c r="Z40" s="29">
        <v>-745.8627001895063</v>
      </c>
    </row>
    <row r="41" spans="2:7" ht="12.75">
      <c r="B41" s="18"/>
      <c r="C41" s="35"/>
      <c r="D41" s="35"/>
      <c r="E41" s="35"/>
      <c r="F41" s="35"/>
      <c r="G41" s="35"/>
    </row>
  </sheetData>
  <mergeCells count="8">
    <mergeCell ref="H5:V5"/>
    <mergeCell ref="X5:Z5"/>
    <mergeCell ref="H6:V6"/>
    <mergeCell ref="X6:Z6"/>
    <mergeCell ref="H7:J7"/>
    <mergeCell ref="L7:N7"/>
    <mergeCell ref="P7:R7"/>
    <mergeCell ref="T7:V7"/>
  </mergeCells>
  <printOptions horizontalCentered="1"/>
  <pageMargins left="0.15748031496062992" right="0.15748031496062992" top="0.5118110236220472" bottom="0.984251968503937" header="0" footer="0"/>
  <pageSetup fitToHeight="1" fitToWidth="1" horizontalDpi="300" verticalDpi="3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5"/>
  <sheetViews>
    <sheetView zoomScale="75" zoomScaleNormal="75" workbookViewId="0" topLeftCell="A1">
      <selection activeCell="A1" sqref="A1"/>
    </sheetView>
  </sheetViews>
  <sheetFormatPr defaultColWidth="4.7109375" defaultRowHeight="12.75"/>
  <cols>
    <col min="1" max="1" width="2.7109375" style="92" customWidth="1"/>
    <col min="2" max="2" width="3.421875" style="92" customWidth="1"/>
    <col min="3" max="7" width="2.140625" style="92" customWidth="1"/>
    <col min="8" max="8" width="36.00390625" style="92" customWidth="1"/>
    <col min="9" max="9" width="8.140625" style="92" customWidth="1"/>
    <col min="10" max="10" width="8.28125" style="92" customWidth="1"/>
    <col min="11" max="11" width="10.57421875" style="92" bestFit="1" customWidth="1"/>
    <col min="12" max="12" width="2.7109375" style="92" customWidth="1"/>
    <col min="13" max="13" width="7.28125" style="92" customWidth="1"/>
    <col min="14" max="14" width="7.57421875" style="92" customWidth="1"/>
    <col min="15" max="15" width="8.140625" style="92" customWidth="1"/>
    <col min="16" max="16" width="2.7109375" style="92" customWidth="1"/>
    <col min="17" max="17" width="7.7109375" style="92" bestFit="1" customWidth="1"/>
    <col min="18" max="18" width="7.57421875" style="92" customWidth="1"/>
    <col min="19" max="19" width="10.57421875" style="92" bestFit="1" customWidth="1"/>
    <col min="20" max="20" width="2.7109375" style="92" customWidth="1"/>
    <col min="21" max="21" width="7.7109375" style="92" bestFit="1" customWidth="1"/>
    <col min="22" max="22" width="9.8515625" style="92" bestFit="1" customWidth="1"/>
    <col min="23" max="23" width="11.00390625" style="92" bestFit="1" customWidth="1"/>
    <col min="24" max="24" width="2.7109375" style="92" customWidth="1"/>
    <col min="25" max="25" width="9.140625" style="92" bestFit="1" customWidth="1"/>
    <col min="26" max="26" width="9.8515625" style="92" bestFit="1" customWidth="1"/>
    <col min="27" max="27" width="11.00390625" style="92" bestFit="1" customWidth="1"/>
    <col min="28" max="16384" width="4.7109375" style="7" customWidth="1"/>
  </cols>
  <sheetData>
    <row r="1" s="92" customFormat="1" ht="12.75"/>
    <row r="2" spans="2:27" s="15" customFormat="1" ht="12" customHeight="1">
      <c r="B2" s="120" t="s">
        <v>203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2:27" s="14" customFormat="1" ht="12" customHeight="1">
      <c r="B3" s="121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2:27" s="92" customFormat="1" ht="12" customHeight="1">
      <c r="B4" s="8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2:27" s="92" customFormat="1" ht="12" customHeight="1">
      <c r="B5" s="93"/>
      <c r="C5" s="94"/>
      <c r="D5" s="94"/>
      <c r="E5" s="94"/>
      <c r="F5" s="94"/>
      <c r="G5" s="94"/>
      <c r="H5" s="94"/>
      <c r="I5" s="216" t="s">
        <v>197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35"/>
      <c r="Y5" s="214" t="s">
        <v>186</v>
      </c>
      <c r="Z5" s="214"/>
      <c r="AA5" s="214"/>
    </row>
    <row r="6" spans="2:27" s="92" customFormat="1" ht="12" customHeight="1">
      <c r="B6" s="69" t="s">
        <v>1</v>
      </c>
      <c r="E6" s="93"/>
      <c r="F6" s="93"/>
      <c r="G6" s="93"/>
      <c r="H6" s="93"/>
      <c r="I6" s="213" t="s">
        <v>187</v>
      </c>
      <c r="J6" s="213"/>
      <c r="K6" s="213"/>
      <c r="L6" s="24"/>
      <c r="M6" s="213" t="s">
        <v>113</v>
      </c>
      <c r="N6" s="213"/>
      <c r="O6" s="213"/>
      <c r="P6" s="24"/>
      <c r="Q6" s="213" t="s">
        <v>198</v>
      </c>
      <c r="R6" s="213"/>
      <c r="S6" s="213"/>
      <c r="T6" s="24"/>
      <c r="U6" s="213" t="s">
        <v>199</v>
      </c>
      <c r="V6" s="213"/>
      <c r="W6" s="213"/>
      <c r="X6" s="26"/>
      <c r="Y6" s="40" t="s">
        <v>200</v>
      </c>
      <c r="Z6" s="40" t="s">
        <v>201</v>
      </c>
      <c r="AA6" s="40" t="s">
        <v>87</v>
      </c>
    </row>
    <row r="7" spans="2:27" s="92" customFormat="1" ht="12" customHeight="1">
      <c r="B7" s="93"/>
      <c r="C7" s="93"/>
      <c r="D7" s="93"/>
      <c r="E7" s="93"/>
      <c r="F7" s="93"/>
      <c r="G7" s="93"/>
      <c r="H7" s="93"/>
      <c r="I7" s="41" t="s">
        <v>200</v>
      </c>
      <c r="J7" s="41" t="s">
        <v>201</v>
      </c>
      <c r="K7" s="41" t="s">
        <v>87</v>
      </c>
      <c r="L7" s="31"/>
      <c r="M7" s="41" t="s">
        <v>200</v>
      </c>
      <c r="N7" s="41" t="s">
        <v>201</v>
      </c>
      <c r="O7" s="41" t="s">
        <v>87</v>
      </c>
      <c r="P7" s="31"/>
      <c r="Q7" s="41" t="s">
        <v>200</v>
      </c>
      <c r="R7" s="41" t="s">
        <v>201</v>
      </c>
      <c r="S7" s="41" t="s">
        <v>87</v>
      </c>
      <c r="T7" s="31"/>
      <c r="U7" s="41" t="s">
        <v>200</v>
      </c>
      <c r="V7" s="41" t="s">
        <v>201</v>
      </c>
      <c r="W7" s="41" t="s">
        <v>87</v>
      </c>
      <c r="X7" s="31"/>
      <c r="Y7" s="26"/>
      <c r="Z7" s="26"/>
      <c r="AA7" s="26"/>
    </row>
    <row r="8" spans="2:27" s="92" customFormat="1" ht="12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42"/>
      <c r="Z8" s="42"/>
      <c r="AA8" s="42"/>
    </row>
    <row r="9" spans="2:27" s="92" customFormat="1" ht="12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2:27" ht="12.75">
      <c r="B10" s="95" t="s">
        <v>413</v>
      </c>
      <c r="C10" s="95"/>
      <c r="D10" s="95"/>
      <c r="E10" s="95"/>
      <c r="F10" s="95"/>
      <c r="G10" s="95"/>
      <c r="H10" s="95"/>
      <c r="I10" s="95">
        <v>516.3068665299361</v>
      </c>
      <c r="J10" s="95">
        <v>2369.521256347137</v>
      </c>
      <c r="K10" s="95">
        <v>-1853.2143898172008</v>
      </c>
      <c r="L10" s="95"/>
      <c r="M10" s="95">
        <v>478.2691069427652</v>
      </c>
      <c r="N10" s="95">
        <v>2450.4678571487193</v>
      </c>
      <c r="O10" s="95">
        <v>-1972.1987502059542</v>
      </c>
      <c r="P10" s="95"/>
      <c r="Q10" s="95">
        <v>499.9139751684785</v>
      </c>
      <c r="R10" s="95">
        <v>2448.0510864055727</v>
      </c>
      <c r="S10" s="95">
        <v>-1948.1371112370944</v>
      </c>
      <c r="T10" s="95"/>
      <c r="U10" s="95">
        <v>477.02402558969266</v>
      </c>
      <c r="V10" s="95">
        <v>2536.5632585137682</v>
      </c>
      <c r="W10" s="95">
        <v>-2059.539232924076</v>
      </c>
      <c r="X10" s="95"/>
      <c r="Y10" s="95">
        <v>1971.5139742308725</v>
      </c>
      <c r="Z10" s="95">
        <v>9804.603458415197</v>
      </c>
      <c r="AA10" s="95">
        <v>-7833.089484184324</v>
      </c>
    </row>
    <row r="11" spans="2:27" ht="12.75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</row>
    <row r="12" spans="2:27" ht="12.75">
      <c r="B12" s="93"/>
      <c r="C12" s="93" t="s">
        <v>129</v>
      </c>
      <c r="D12" s="93" t="s">
        <v>414</v>
      </c>
      <c r="E12" s="93"/>
      <c r="F12" s="93"/>
      <c r="G12" s="93"/>
      <c r="H12" s="93"/>
      <c r="I12" s="93">
        <v>235.51253625000004</v>
      </c>
      <c r="J12" s="93">
        <v>2005.31806976816</v>
      </c>
      <c r="K12" s="93">
        <v>-1769.80553351816</v>
      </c>
      <c r="L12" s="93"/>
      <c r="M12" s="93">
        <v>236.87141049000005</v>
      </c>
      <c r="N12" s="93">
        <v>2000.85234308172</v>
      </c>
      <c r="O12" s="93">
        <v>-1763.98093259172</v>
      </c>
      <c r="P12" s="93"/>
      <c r="Q12" s="93">
        <v>237.43130868000003</v>
      </c>
      <c r="R12" s="93">
        <v>2008.4471305402396</v>
      </c>
      <c r="S12" s="93">
        <v>-1771.0158218602396</v>
      </c>
      <c r="T12" s="93"/>
      <c r="U12" s="93">
        <v>241.27301630000002</v>
      </c>
      <c r="V12" s="93">
        <v>2216.1441060232405</v>
      </c>
      <c r="W12" s="93">
        <v>-1974.8710897232404</v>
      </c>
      <c r="X12" s="93"/>
      <c r="Y12" s="93">
        <v>951.0882717200002</v>
      </c>
      <c r="Z12" s="93">
        <v>8230.76164941336</v>
      </c>
      <c r="AA12" s="93">
        <v>-7279.67337769336</v>
      </c>
    </row>
    <row r="13" spans="2:27" ht="12.75">
      <c r="B13" s="95"/>
      <c r="C13" s="95"/>
      <c r="D13" s="95" t="s">
        <v>131</v>
      </c>
      <c r="E13" s="95" t="s">
        <v>415</v>
      </c>
      <c r="F13" s="95"/>
      <c r="G13" s="95"/>
      <c r="H13" s="95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</row>
    <row r="14" spans="2:27" ht="12.75">
      <c r="B14" s="95"/>
      <c r="C14" s="95"/>
      <c r="D14" s="95"/>
      <c r="E14" s="95" t="s">
        <v>416</v>
      </c>
      <c r="F14" s="95"/>
      <c r="G14" s="95"/>
      <c r="H14" s="95"/>
      <c r="I14" s="95">
        <v>234.8625</v>
      </c>
      <c r="J14" s="95">
        <v>1971.77078976816</v>
      </c>
      <c r="K14" s="95">
        <v>-1736.90828976816</v>
      </c>
      <c r="L14" s="95"/>
      <c r="M14" s="95">
        <v>234.8625</v>
      </c>
      <c r="N14" s="95">
        <v>1945.29866308172</v>
      </c>
      <c r="O14" s="95">
        <v>-1710.43616308172</v>
      </c>
      <c r="P14" s="95"/>
      <c r="Q14" s="95">
        <v>234.8625</v>
      </c>
      <c r="R14" s="95">
        <v>1981.4976105402397</v>
      </c>
      <c r="S14" s="95">
        <v>-1746.6351105402398</v>
      </c>
      <c r="T14" s="95"/>
      <c r="U14" s="95">
        <v>234.8625</v>
      </c>
      <c r="V14" s="95">
        <v>2129.1522660232404</v>
      </c>
      <c r="W14" s="95">
        <v>-1894.2897660232404</v>
      </c>
      <c r="X14" s="95"/>
      <c r="Y14" s="95">
        <v>939.45</v>
      </c>
      <c r="Z14" s="95">
        <v>8027.71932941336</v>
      </c>
      <c r="AA14" s="95">
        <v>-7088.2693294133605</v>
      </c>
    </row>
    <row r="15" spans="2:27" ht="12.75">
      <c r="B15" s="93"/>
      <c r="C15" s="93"/>
      <c r="D15" s="93"/>
      <c r="E15" s="93"/>
      <c r="F15" s="93" t="s">
        <v>85</v>
      </c>
      <c r="G15" s="93"/>
      <c r="H15" s="93"/>
      <c r="I15" s="93">
        <v>234.8625</v>
      </c>
      <c r="J15" s="93">
        <v>0</v>
      </c>
      <c r="K15" s="93">
        <v>234.8625</v>
      </c>
      <c r="L15" s="93"/>
      <c r="M15" s="93">
        <v>234.8625</v>
      </c>
      <c r="N15" s="93">
        <v>0</v>
      </c>
      <c r="O15" s="93">
        <v>234.8625</v>
      </c>
      <c r="P15" s="93"/>
      <c r="Q15" s="93">
        <v>234.8625</v>
      </c>
      <c r="R15" s="93">
        <v>0</v>
      </c>
      <c r="S15" s="93">
        <v>234.8625</v>
      </c>
      <c r="T15" s="93"/>
      <c r="U15" s="93">
        <v>234.8625</v>
      </c>
      <c r="V15" s="93">
        <v>0</v>
      </c>
      <c r="W15" s="93">
        <v>234.8625</v>
      </c>
      <c r="X15" s="93"/>
      <c r="Y15" s="93">
        <v>939.45</v>
      </c>
      <c r="Z15" s="93">
        <v>0</v>
      </c>
      <c r="AA15" s="93">
        <v>939.45</v>
      </c>
    </row>
    <row r="16" spans="2:27" ht="12.75">
      <c r="B16" s="93"/>
      <c r="C16" s="93"/>
      <c r="D16" s="93"/>
      <c r="E16" s="93"/>
      <c r="F16" s="93"/>
      <c r="G16" s="93" t="s">
        <v>417</v>
      </c>
      <c r="H16" s="93"/>
      <c r="I16" s="93">
        <v>11.64799</v>
      </c>
      <c r="J16" s="93">
        <v>0</v>
      </c>
      <c r="K16" s="93">
        <v>11.64799</v>
      </c>
      <c r="L16" s="93"/>
      <c r="M16" s="93">
        <v>11.883712319999999</v>
      </c>
      <c r="N16" s="93">
        <v>0</v>
      </c>
      <c r="O16" s="93">
        <v>11.883712319999999</v>
      </c>
      <c r="P16" s="93"/>
      <c r="Q16" s="93">
        <v>9.611415090000001</v>
      </c>
      <c r="R16" s="93">
        <v>0</v>
      </c>
      <c r="S16" s="93">
        <v>9.611415090000001</v>
      </c>
      <c r="T16" s="93"/>
      <c r="U16" s="93">
        <v>82.04456389</v>
      </c>
      <c r="V16" s="93">
        <v>0</v>
      </c>
      <c r="W16" s="93">
        <v>82.04456389</v>
      </c>
      <c r="X16" s="93"/>
      <c r="Y16" s="93">
        <v>115.18768130000001</v>
      </c>
      <c r="Z16" s="93">
        <v>0</v>
      </c>
      <c r="AA16" s="93">
        <v>115.18768130000001</v>
      </c>
    </row>
    <row r="17" spans="2:27" ht="12.75">
      <c r="B17" s="93"/>
      <c r="C17" s="93"/>
      <c r="D17" s="93"/>
      <c r="E17" s="93"/>
      <c r="F17" s="93"/>
      <c r="G17" s="93" t="s">
        <v>418</v>
      </c>
      <c r="H17" s="93"/>
      <c r="I17" s="93">
        <v>223.21451000000005</v>
      </c>
      <c r="J17" s="93">
        <v>0</v>
      </c>
      <c r="K17" s="93">
        <v>223.21451000000005</v>
      </c>
      <c r="L17" s="93"/>
      <c r="M17" s="93">
        <v>222.97878768000004</v>
      </c>
      <c r="N17" s="93">
        <v>0</v>
      </c>
      <c r="O17" s="93">
        <v>222.97878768000004</v>
      </c>
      <c r="P17" s="93"/>
      <c r="Q17" s="93">
        <v>225.25108491000003</v>
      </c>
      <c r="R17" s="93">
        <v>0</v>
      </c>
      <c r="S17" s="93">
        <v>225.25108491000003</v>
      </c>
      <c r="T17" s="93"/>
      <c r="U17" s="93">
        <v>152.81793611</v>
      </c>
      <c r="V17" s="93">
        <v>0</v>
      </c>
      <c r="W17" s="93">
        <v>152.81793611</v>
      </c>
      <c r="X17" s="93"/>
      <c r="Y17" s="93">
        <v>824.2623187000002</v>
      </c>
      <c r="Z17" s="93">
        <v>0</v>
      </c>
      <c r="AA17" s="93">
        <v>824.2623187000002</v>
      </c>
    </row>
    <row r="18" spans="2:27" ht="12.75">
      <c r="B18" s="93"/>
      <c r="C18" s="93"/>
      <c r="D18" s="93"/>
      <c r="E18" s="93"/>
      <c r="F18" s="93" t="s">
        <v>86</v>
      </c>
      <c r="G18" s="93"/>
      <c r="H18" s="93"/>
      <c r="I18" s="93">
        <v>0</v>
      </c>
      <c r="J18" s="93">
        <v>1971.77078976816</v>
      </c>
      <c r="K18" s="93">
        <v>-1971.77078976816</v>
      </c>
      <c r="L18" s="93"/>
      <c r="M18" s="93">
        <v>0</v>
      </c>
      <c r="N18" s="93">
        <v>1945.29866308172</v>
      </c>
      <c r="O18" s="93">
        <v>-1945.29866308172</v>
      </c>
      <c r="P18" s="93"/>
      <c r="Q18" s="93">
        <v>0</v>
      </c>
      <c r="R18" s="93">
        <v>1981.4976105402397</v>
      </c>
      <c r="S18" s="93">
        <v>-1981.4976105402397</v>
      </c>
      <c r="T18" s="93"/>
      <c r="U18" s="93">
        <v>0</v>
      </c>
      <c r="V18" s="93">
        <v>2129.1522660232404</v>
      </c>
      <c r="W18" s="93">
        <v>-2129.1522660232404</v>
      </c>
      <c r="X18" s="93"/>
      <c r="Y18" s="93">
        <v>0</v>
      </c>
      <c r="Z18" s="93">
        <v>8027.71932941336</v>
      </c>
      <c r="AA18" s="93">
        <v>-8027.71932941336</v>
      </c>
    </row>
    <row r="19" spans="2:27" ht="12.75">
      <c r="B19" s="93"/>
      <c r="C19" s="93"/>
      <c r="D19" s="93"/>
      <c r="E19" s="93"/>
      <c r="F19" s="93"/>
      <c r="G19" s="93" t="s">
        <v>419</v>
      </c>
      <c r="H19" s="93"/>
      <c r="I19" s="93">
        <v>0</v>
      </c>
      <c r="J19" s="93">
        <v>229.58161148548</v>
      </c>
      <c r="K19" s="93">
        <v>-229.58161148548</v>
      </c>
      <c r="L19" s="93"/>
      <c r="M19" s="93">
        <v>0</v>
      </c>
      <c r="N19" s="93">
        <v>870.1308778564878</v>
      </c>
      <c r="O19" s="93">
        <v>-870.1308778564878</v>
      </c>
      <c r="P19" s="93"/>
      <c r="Q19" s="93">
        <v>0</v>
      </c>
      <c r="R19" s="93">
        <v>302.19510826428</v>
      </c>
      <c r="S19" s="93">
        <v>-302.19510826428</v>
      </c>
      <c r="T19" s="93"/>
      <c r="U19" s="93">
        <v>0</v>
      </c>
      <c r="V19" s="93">
        <v>674.21808019586</v>
      </c>
      <c r="W19" s="93">
        <v>-674.21808019586</v>
      </c>
      <c r="X19" s="93"/>
      <c r="Y19" s="93">
        <v>0</v>
      </c>
      <c r="Z19" s="93">
        <v>2076.125677802108</v>
      </c>
      <c r="AA19" s="93">
        <v>-2076.125677802108</v>
      </c>
    </row>
    <row r="20" spans="2:27" ht="12.75">
      <c r="B20" s="93"/>
      <c r="C20" s="93"/>
      <c r="D20" s="93"/>
      <c r="E20" s="93"/>
      <c r="F20" s="93"/>
      <c r="G20" s="93" t="s">
        <v>420</v>
      </c>
      <c r="H20" s="93"/>
      <c r="I20" s="93">
        <v>0</v>
      </c>
      <c r="J20" s="93">
        <v>1742.1891782826801</v>
      </c>
      <c r="K20" s="93">
        <v>-1742.1891782826801</v>
      </c>
      <c r="L20" s="93"/>
      <c r="M20" s="93">
        <v>0</v>
      </c>
      <c r="N20" s="93">
        <v>1075.1677852252321</v>
      </c>
      <c r="O20" s="93">
        <v>-1075.1677852252321</v>
      </c>
      <c r="P20" s="93"/>
      <c r="Q20" s="93">
        <v>0</v>
      </c>
      <c r="R20" s="93">
        <v>1679.3025022759598</v>
      </c>
      <c r="S20" s="93">
        <v>-1679.3025022759598</v>
      </c>
      <c r="T20" s="93"/>
      <c r="U20" s="93">
        <v>0</v>
      </c>
      <c r="V20" s="93">
        <v>1454.9341858273801</v>
      </c>
      <c r="W20" s="93">
        <v>-1454.9341858273801</v>
      </c>
      <c r="X20" s="93"/>
      <c r="Y20" s="93">
        <v>0</v>
      </c>
      <c r="Z20" s="93">
        <v>5951.593651611252</v>
      </c>
      <c r="AA20" s="93">
        <v>-5951.593651611252</v>
      </c>
    </row>
    <row r="21" spans="2:27" ht="12.7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2:27" ht="12.75">
      <c r="B22" s="95"/>
      <c r="C22" s="95"/>
      <c r="D22" s="95" t="s">
        <v>135</v>
      </c>
      <c r="E22" s="95" t="s">
        <v>421</v>
      </c>
      <c r="F22" s="95"/>
      <c r="G22" s="95"/>
      <c r="H22" s="95"/>
      <c r="I22" s="95">
        <v>0.6500362500000001</v>
      </c>
      <c r="J22" s="95">
        <v>33.54728</v>
      </c>
      <c r="K22" s="95">
        <v>-32.89724375</v>
      </c>
      <c r="L22" s="95"/>
      <c r="M22" s="95">
        <v>2.00891049</v>
      </c>
      <c r="N22" s="95">
        <v>55.55368</v>
      </c>
      <c r="O22" s="95">
        <v>-53.54476951</v>
      </c>
      <c r="P22" s="95"/>
      <c r="Q22" s="95">
        <v>2.5688086799999996</v>
      </c>
      <c r="R22" s="95">
        <v>26.94952</v>
      </c>
      <c r="S22" s="95">
        <v>-24.38071132</v>
      </c>
      <c r="T22" s="95"/>
      <c r="U22" s="95">
        <v>6.410516299999999</v>
      </c>
      <c r="V22" s="95">
        <v>86.99184</v>
      </c>
      <c r="W22" s="95">
        <v>-80.5813237</v>
      </c>
      <c r="X22" s="95"/>
      <c r="Y22" s="95">
        <v>11.638271719999999</v>
      </c>
      <c r="Z22" s="95">
        <v>203.04232</v>
      </c>
      <c r="AA22" s="95">
        <v>-191.40404827999998</v>
      </c>
    </row>
    <row r="23" spans="2:27" ht="12.7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2:27" ht="12.75">
      <c r="B24" s="93"/>
      <c r="C24" s="93" t="s">
        <v>136</v>
      </c>
      <c r="D24" s="93" t="s">
        <v>422</v>
      </c>
      <c r="E24" s="93"/>
      <c r="F24" s="93"/>
      <c r="G24" s="93"/>
      <c r="H24" s="93"/>
      <c r="I24" s="93">
        <v>185.7306021677172</v>
      </c>
      <c r="J24" s="93">
        <v>260.9838798115925</v>
      </c>
      <c r="K24" s="93">
        <v>-75.2532776438753</v>
      </c>
      <c r="L24" s="93"/>
      <c r="M24" s="93">
        <v>140.09684757993045</v>
      </c>
      <c r="N24" s="93">
        <v>325.7726367982799</v>
      </c>
      <c r="O24" s="93">
        <v>-185.67578921834945</v>
      </c>
      <c r="P24" s="93"/>
      <c r="Q24" s="93">
        <v>154.1399707604678</v>
      </c>
      <c r="R24" s="93">
        <v>343.542973396221</v>
      </c>
      <c r="S24" s="93">
        <v>-189.40300263575318</v>
      </c>
      <c r="T24" s="93"/>
      <c r="U24" s="93">
        <v>110.99305925342739</v>
      </c>
      <c r="V24" s="93">
        <v>206.99749457761104</v>
      </c>
      <c r="W24" s="93">
        <v>-96.00443532418365</v>
      </c>
      <c r="X24" s="93"/>
      <c r="Y24" s="93">
        <v>590.9604797615427</v>
      </c>
      <c r="Z24" s="93">
        <v>1137.2969845837044</v>
      </c>
      <c r="AA24" s="93">
        <v>-546.3365048221617</v>
      </c>
    </row>
    <row r="25" spans="2:27" ht="12.75">
      <c r="B25" s="93"/>
      <c r="C25" s="93"/>
      <c r="D25" s="93"/>
      <c r="E25" s="93" t="s">
        <v>415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2:27" ht="12.75">
      <c r="B26" s="93"/>
      <c r="C26" s="93"/>
      <c r="D26" s="93"/>
      <c r="E26" s="93" t="s">
        <v>423</v>
      </c>
      <c r="F26" s="93"/>
      <c r="G26" s="93"/>
      <c r="H26" s="93"/>
      <c r="I26" s="93">
        <v>90.8138986808595</v>
      </c>
      <c r="J26" s="93">
        <v>84.53723779972</v>
      </c>
      <c r="K26" s="93">
        <v>6.276660881139492</v>
      </c>
      <c r="L26" s="93"/>
      <c r="M26" s="93">
        <v>71.2805732199342</v>
      </c>
      <c r="N26" s="93">
        <v>168.33223679827995</v>
      </c>
      <c r="O26" s="93">
        <v>-97.05166357834575</v>
      </c>
      <c r="P26" s="93"/>
      <c r="Q26" s="93">
        <v>100.23038417096205</v>
      </c>
      <c r="R26" s="93">
        <v>120.27960790385598</v>
      </c>
      <c r="S26" s="99">
        <v>-20.04922373289392</v>
      </c>
      <c r="T26" s="99"/>
      <c r="U26" s="93">
        <v>89.15899268914185</v>
      </c>
      <c r="V26" s="93">
        <v>50.779094577611</v>
      </c>
      <c r="W26" s="93">
        <v>38.379898111530856</v>
      </c>
      <c r="X26" s="93"/>
      <c r="Y26" s="93">
        <v>351.48384876089756</v>
      </c>
      <c r="Z26" s="93">
        <v>423.9281770794669</v>
      </c>
      <c r="AA26" s="93">
        <v>-72.44432831856932</v>
      </c>
    </row>
    <row r="27" spans="2:27" ht="12.75">
      <c r="B27" s="93"/>
      <c r="C27" s="93"/>
      <c r="D27" s="93"/>
      <c r="E27" s="93" t="s">
        <v>61</v>
      </c>
      <c r="F27" s="93"/>
      <c r="G27" s="93"/>
      <c r="H27" s="93"/>
      <c r="I27" s="93">
        <v>94.9167034868577</v>
      </c>
      <c r="J27" s="93">
        <v>176.44664201187248</v>
      </c>
      <c r="K27" s="93">
        <v>-81.52993852501479</v>
      </c>
      <c r="L27" s="93"/>
      <c r="M27" s="93">
        <v>68.81627435999627</v>
      </c>
      <c r="N27" s="93">
        <v>157.44039999999998</v>
      </c>
      <c r="O27" s="93">
        <v>-88.62412564000371</v>
      </c>
      <c r="P27" s="93"/>
      <c r="Q27" s="93">
        <v>53.90958658950574</v>
      </c>
      <c r="R27" s="93">
        <v>223.26336549236504</v>
      </c>
      <c r="S27" s="93">
        <v>-169.3537789028593</v>
      </c>
      <c r="T27" s="93"/>
      <c r="U27" s="93">
        <v>21.83406656428553</v>
      </c>
      <c r="V27" s="93">
        <v>156.21840000000003</v>
      </c>
      <c r="W27" s="93">
        <v>-134.3843334357145</v>
      </c>
      <c r="X27" s="93"/>
      <c r="Y27" s="93">
        <v>239.47663100064523</v>
      </c>
      <c r="Z27" s="93">
        <v>713.3688075042376</v>
      </c>
      <c r="AA27" s="93">
        <v>-473.89217650359234</v>
      </c>
    </row>
    <row r="28" spans="2:27" ht="12.75">
      <c r="B28" s="93"/>
      <c r="C28" s="93"/>
      <c r="D28" s="93"/>
      <c r="E28" s="93"/>
      <c r="F28" s="93" t="s">
        <v>424</v>
      </c>
      <c r="G28" s="93"/>
      <c r="H28" s="93"/>
      <c r="I28" s="93">
        <v>93.28500274817156</v>
      </c>
      <c r="J28" s="93">
        <v>176.44664201187248</v>
      </c>
      <c r="K28" s="93">
        <v>-83.16163926370092</v>
      </c>
      <c r="L28" s="93"/>
      <c r="M28" s="93">
        <v>67.350235246079</v>
      </c>
      <c r="N28" s="93">
        <v>157.44039999999998</v>
      </c>
      <c r="O28" s="93">
        <v>-90.09016475392099</v>
      </c>
      <c r="P28" s="93"/>
      <c r="Q28" s="93">
        <v>52.607874982498444</v>
      </c>
      <c r="R28" s="93">
        <v>223.26336549236504</v>
      </c>
      <c r="S28" s="93">
        <v>-170.65549050986658</v>
      </c>
      <c r="T28" s="93"/>
      <c r="U28" s="93">
        <v>17.31563891486947</v>
      </c>
      <c r="V28" s="93">
        <v>156.21840000000003</v>
      </c>
      <c r="W28" s="93">
        <v>-138.90276108513055</v>
      </c>
      <c r="X28" s="93"/>
      <c r="Y28" s="93">
        <v>230.55875189161847</v>
      </c>
      <c r="Z28" s="93">
        <v>713.3688075042376</v>
      </c>
      <c r="AA28" s="93">
        <v>-482.81005561261907</v>
      </c>
    </row>
    <row r="29" spans="2:27" ht="12.75">
      <c r="B29" s="93"/>
      <c r="C29" s="93"/>
      <c r="D29" s="93"/>
      <c r="E29" s="93"/>
      <c r="F29" s="93" t="s">
        <v>40</v>
      </c>
      <c r="G29" s="93"/>
      <c r="H29" s="93"/>
      <c r="I29" s="93">
        <v>1.6317007386861313</v>
      </c>
      <c r="J29" s="93">
        <v>0</v>
      </c>
      <c r="K29" s="93">
        <v>1.6317007386861313</v>
      </c>
      <c r="L29" s="93"/>
      <c r="M29" s="93">
        <v>1.4660391139172748</v>
      </c>
      <c r="N29" s="93">
        <v>0</v>
      </c>
      <c r="O29" s="93">
        <v>1.4660391139172748</v>
      </c>
      <c r="P29" s="93"/>
      <c r="Q29" s="93">
        <v>1.3017116070072992</v>
      </c>
      <c r="R29" s="93">
        <v>0</v>
      </c>
      <c r="S29" s="93">
        <v>1.3017116070072992</v>
      </c>
      <c r="T29" s="93"/>
      <c r="U29" s="93">
        <v>4.518427649416059</v>
      </c>
      <c r="V29" s="93">
        <v>0</v>
      </c>
      <c r="W29" s="93">
        <v>4.518427649416059</v>
      </c>
      <c r="X29" s="93"/>
      <c r="Y29" s="93">
        <v>8.917879109026764</v>
      </c>
      <c r="Z29" s="93">
        <v>0</v>
      </c>
      <c r="AA29" s="93">
        <v>8.917879109026764</v>
      </c>
    </row>
    <row r="30" spans="2:27" ht="6.75" customHeight="1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</row>
    <row r="31" spans="2:27" ht="12.75">
      <c r="B31" s="93"/>
      <c r="C31" s="93" t="s">
        <v>139</v>
      </c>
      <c r="D31" s="93" t="s">
        <v>425</v>
      </c>
      <c r="E31" s="93"/>
      <c r="F31" s="93"/>
      <c r="G31" s="93"/>
      <c r="H31" s="93"/>
      <c r="I31" s="93">
        <v>95.06372811221894</v>
      </c>
      <c r="J31" s="93">
        <v>103.21930676738415</v>
      </c>
      <c r="K31" s="93">
        <v>-8.155578655165215</v>
      </c>
      <c r="L31" s="93"/>
      <c r="M31" s="93">
        <v>101.3008488728347</v>
      </c>
      <c r="N31" s="93">
        <v>123.84287726871916</v>
      </c>
      <c r="O31" s="93">
        <v>-22.542028395884458</v>
      </c>
      <c r="P31" s="93"/>
      <c r="Q31" s="93">
        <v>108.34269572801063</v>
      </c>
      <c r="R31" s="93">
        <v>96.06098246911229</v>
      </c>
      <c r="S31" s="93">
        <v>12.281713258898336</v>
      </c>
      <c r="T31" s="93"/>
      <c r="U31" s="93">
        <v>124.75795003626527</v>
      </c>
      <c r="V31" s="93">
        <v>113.4216579129166</v>
      </c>
      <c r="W31" s="93">
        <v>11.33629212334867</v>
      </c>
      <c r="X31" s="93"/>
      <c r="Y31" s="93">
        <v>429.4652227493296</v>
      </c>
      <c r="Z31" s="93">
        <v>436.5448244181322</v>
      </c>
      <c r="AA31" s="93">
        <v>-7.079601668802582</v>
      </c>
    </row>
    <row r="32" spans="2:27" ht="12.75">
      <c r="B32" s="95"/>
      <c r="C32" s="95"/>
      <c r="D32" s="95" t="s">
        <v>131</v>
      </c>
      <c r="E32" s="95" t="s">
        <v>426</v>
      </c>
      <c r="F32" s="95"/>
      <c r="G32" s="95"/>
      <c r="H32" s="95"/>
      <c r="I32" s="95">
        <v>4.900679800736541</v>
      </c>
      <c r="J32" s="95">
        <v>97.71930676738415</v>
      </c>
      <c r="K32" s="95">
        <v>-92.81862696664761</v>
      </c>
      <c r="L32" s="95"/>
      <c r="M32" s="95">
        <v>5.598066525774873</v>
      </c>
      <c r="N32" s="95">
        <v>117.44287726871916</v>
      </c>
      <c r="O32" s="95">
        <v>-111.84481074294429</v>
      </c>
      <c r="P32" s="95"/>
      <c r="Q32" s="95">
        <v>4.126471383877224</v>
      </c>
      <c r="R32" s="95">
        <v>89.9609824691123</v>
      </c>
      <c r="S32" s="95">
        <v>-85.83451108523508</v>
      </c>
      <c r="T32" s="95"/>
      <c r="U32" s="95">
        <v>2.5646270421183104</v>
      </c>
      <c r="V32" s="95">
        <v>109.1216579129166</v>
      </c>
      <c r="W32" s="95">
        <v>-106.55703087079829</v>
      </c>
      <c r="X32" s="95"/>
      <c r="Y32" s="95">
        <v>17.18984475250695</v>
      </c>
      <c r="Z32" s="95">
        <v>414.24482441813217</v>
      </c>
      <c r="AA32" s="95">
        <v>-397.05497966562524</v>
      </c>
    </row>
    <row r="33" spans="2:27" ht="12.75">
      <c r="B33" s="93"/>
      <c r="C33" s="93"/>
      <c r="D33" s="93"/>
      <c r="E33" s="93"/>
      <c r="F33" s="93" t="s">
        <v>427</v>
      </c>
      <c r="G33" s="93"/>
      <c r="H33" s="93"/>
      <c r="I33" s="93">
        <v>0</v>
      </c>
      <c r="J33" s="93">
        <v>27.978868582784546</v>
      </c>
      <c r="K33" s="93">
        <v>-27.978868582784546</v>
      </c>
      <c r="L33" s="93"/>
      <c r="M33" s="93">
        <v>0</v>
      </c>
      <c r="N33" s="93">
        <v>19.442397268719144</v>
      </c>
      <c r="O33" s="93">
        <v>-19.442397268719144</v>
      </c>
      <c r="P33" s="93"/>
      <c r="Q33" s="93">
        <v>0</v>
      </c>
      <c r="R33" s="93">
        <v>16.595926675243213</v>
      </c>
      <c r="S33" s="93">
        <v>-16.595926675243213</v>
      </c>
      <c r="T33" s="93"/>
      <c r="U33" s="93">
        <v>0</v>
      </c>
      <c r="V33" s="93">
        <v>9.632777912916595</v>
      </c>
      <c r="W33" s="93">
        <v>-9.632777912916595</v>
      </c>
      <c r="X33" s="93"/>
      <c r="Y33" s="93">
        <v>0</v>
      </c>
      <c r="Z33" s="93">
        <v>73.6499704396635</v>
      </c>
      <c r="AA33" s="93">
        <v>-73.6499704396635</v>
      </c>
    </row>
    <row r="34" spans="2:27" ht="12.75">
      <c r="B34" s="93"/>
      <c r="C34" s="93"/>
      <c r="D34" s="93"/>
      <c r="E34" s="93"/>
      <c r="F34" s="93"/>
      <c r="G34" s="93" t="s">
        <v>63</v>
      </c>
      <c r="H34" s="93"/>
      <c r="I34" s="93">
        <v>0</v>
      </c>
      <c r="J34" s="93">
        <v>0.014</v>
      </c>
      <c r="K34" s="93">
        <v>-0.014</v>
      </c>
      <c r="L34" s="93"/>
      <c r="M34" s="93">
        <v>0</v>
      </c>
      <c r="N34" s="93">
        <v>0</v>
      </c>
      <c r="O34" s="93">
        <v>0</v>
      </c>
      <c r="P34" s="93"/>
      <c r="Q34" s="93">
        <v>0</v>
      </c>
      <c r="R34" s="93">
        <v>0.012</v>
      </c>
      <c r="S34" s="93">
        <v>-0.012</v>
      </c>
      <c r="T34" s="93"/>
      <c r="U34" s="93">
        <v>0</v>
      </c>
      <c r="V34" s="93">
        <v>0</v>
      </c>
      <c r="W34" s="93">
        <v>0</v>
      </c>
      <c r="X34" s="93"/>
      <c r="Y34" s="93">
        <v>0</v>
      </c>
      <c r="Z34" s="93">
        <v>0.026000000000000002</v>
      </c>
      <c r="AA34" s="93">
        <v>-0.026000000000000002</v>
      </c>
    </row>
    <row r="35" spans="2:27" ht="12.75">
      <c r="B35" s="93"/>
      <c r="C35" s="93"/>
      <c r="D35" s="93"/>
      <c r="E35" s="93"/>
      <c r="F35" s="93"/>
      <c r="G35" s="93" t="s">
        <v>428</v>
      </c>
      <c r="H35" s="93"/>
      <c r="I35" s="93">
        <v>0</v>
      </c>
      <c r="J35" s="93">
        <v>27.964868582784547</v>
      </c>
      <c r="K35" s="93">
        <v>-27.964868582784547</v>
      </c>
      <c r="L35" s="93"/>
      <c r="M35" s="93">
        <v>0</v>
      </c>
      <c r="N35" s="93">
        <v>19.442397268719144</v>
      </c>
      <c r="O35" s="93">
        <v>-19.442397268719144</v>
      </c>
      <c r="P35" s="93"/>
      <c r="Q35" s="93">
        <v>0</v>
      </c>
      <c r="R35" s="93">
        <v>16.583926675243212</v>
      </c>
      <c r="S35" s="93">
        <v>-16.583926675243212</v>
      </c>
      <c r="T35" s="93"/>
      <c r="U35" s="93">
        <v>0</v>
      </c>
      <c r="V35" s="93">
        <v>9.632777912916595</v>
      </c>
      <c r="W35" s="93">
        <v>-9.632777912916595</v>
      </c>
      <c r="X35" s="93"/>
      <c r="Y35" s="93">
        <v>0</v>
      </c>
      <c r="Z35" s="93">
        <v>73.62397043966351</v>
      </c>
      <c r="AA35" s="93">
        <v>-73.62397043966351</v>
      </c>
    </row>
    <row r="36" spans="2:27" ht="12.75">
      <c r="B36" s="93"/>
      <c r="C36" s="93"/>
      <c r="D36" s="93"/>
      <c r="E36" s="93"/>
      <c r="F36" s="93"/>
      <c r="G36" s="93"/>
      <c r="H36" s="93" t="s">
        <v>64</v>
      </c>
      <c r="I36" s="93">
        <v>0</v>
      </c>
      <c r="J36" s="93">
        <v>20.922102451260642</v>
      </c>
      <c r="K36" s="93">
        <v>-20.922102451260642</v>
      </c>
      <c r="L36" s="93"/>
      <c r="M36" s="93">
        <v>0</v>
      </c>
      <c r="N36" s="93">
        <v>9.09655153445724</v>
      </c>
      <c r="O36" s="93">
        <v>-9.09655153445724</v>
      </c>
      <c r="P36" s="93"/>
      <c r="Q36" s="93">
        <v>0</v>
      </c>
      <c r="R36" s="93">
        <v>9.999757020642477</v>
      </c>
      <c r="S36" s="93">
        <v>-9.999757020642477</v>
      </c>
      <c r="T36" s="93"/>
      <c r="U36" s="93">
        <v>0</v>
      </c>
      <c r="V36" s="93">
        <v>4.848010854066314</v>
      </c>
      <c r="W36" s="93">
        <v>-4.848010854066314</v>
      </c>
      <c r="X36" s="93"/>
      <c r="Y36" s="93">
        <v>0</v>
      </c>
      <c r="Z36" s="93">
        <v>44.86642186042668</v>
      </c>
      <c r="AA36" s="93">
        <v>-44.86642186042668</v>
      </c>
    </row>
    <row r="37" spans="2:27" ht="12.75">
      <c r="B37" s="93"/>
      <c r="C37" s="93"/>
      <c r="D37" s="93"/>
      <c r="E37" s="93"/>
      <c r="F37" s="93"/>
      <c r="G37" s="93"/>
      <c r="H37" s="93" t="s">
        <v>40</v>
      </c>
      <c r="I37" s="93">
        <v>0</v>
      </c>
      <c r="J37" s="93">
        <v>7.042766131523905</v>
      </c>
      <c r="K37" s="93">
        <v>-7.042766131523905</v>
      </c>
      <c r="L37" s="93"/>
      <c r="M37" s="93">
        <v>0</v>
      </c>
      <c r="N37" s="93">
        <v>10.345845734261905</v>
      </c>
      <c r="O37" s="93">
        <v>-10.345845734261905</v>
      </c>
      <c r="P37" s="93"/>
      <c r="Q37" s="93">
        <v>0</v>
      </c>
      <c r="R37" s="93">
        <v>6.584169654600737</v>
      </c>
      <c r="S37" s="93">
        <v>-6.584169654600737</v>
      </c>
      <c r="T37" s="93"/>
      <c r="U37" s="93">
        <v>0</v>
      </c>
      <c r="V37" s="93">
        <v>4.7847670588502815</v>
      </c>
      <c r="W37" s="93">
        <v>-4.7847670588502815</v>
      </c>
      <c r="X37" s="93"/>
      <c r="Y37" s="93">
        <v>0</v>
      </c>
      <c r="Z37" s="93">
        <v>28.75754857923683</v>
      </c>
      <c r="AA37" s="93">
        <v>-28.75754857923683</v>
      </c>
    </row>
    <row r="38" spans="2:27" ht="12.75">
      <c r="B38" s="93"/>
      <c r="C38" s="93"/>
      <c r="D38" s="93"/>
      <c r="E38" s="93"/>
      <c r="F38" s="93" t="s">
        <v>429</v>
      </c>
      <c r="G38" s="93"/>
      <c r="H38" s="93"/>
      <c r="I38" s="93">
        <v>4.900679800736541</v>
      </c>
      <c r="J38" s="93">
        <v>7.4907281645996076</v>
      </c>
      <c r="K38" s="93">
        <v>-2.5900483638630662</v>
      </c>
      <c r="L38" s="93"/>
      <c r="M38" s="93">
        <v>5.598066525774873</v>
      </c>
      <c r="N38" s="93">
        <v>6.645600000000001</v>
      </c>
      <c r="O38" s="93">
        <v>-1.047533474225128</v>
      </c>
      <c r="P38" s="93"/>
      <c r="Q38" s="93">
        <v>4.126471383877224</v>
      </c>
      <c r="R38" s="93">
        <v>11.948415793869106</v>
      </c>
      <c r="S38" s="93">
        <v>-7.8219444099918825</v>
      </c>
      <c r="T38" s="93"/>
      <c r="U38" s="93">
        <v>2.5646270421183104</v>
      </c>
      <c r="V38" s="93">
        <v>14.00984</v>
      </c>
      <c r="W38" s="93">
        <v>-11.44521295788169</v>
      </c>
      <c r="X38" s="93"/>
      <c r="Y38" s="93">
        <v>17.18984475250695</v>
      </c>
      <c r="Z38" s="93">
        <v>40.09458395846872</v>
      </c>
      <c r="AA38" s="93">
        <v>-22.904739205961768</v>
      </c>
    </row>
    <row r="39" spans="2:27" ht="12.75">
      <c r="B39" s="93"/>
      <c r="C39" s="93"/>
      <c r="D39" s="93"/>
      <c r="E39" s="93"/>
      <c r="F39" s="93"/>
      <c r="G39" s="93" t="s">
        <v>65</v>
      </c>
      <c r="H39" s="93"/>
      <c r="I39" s="93">
        <v>0</v>
      </c>
      <c r="J39" s="93">
        <v>0.20072</v>
      </c>
      <c r="K39" s="93">
        <v>-0.20072</v>
      </c>
      <c r="L39" s="93"/>
      <c r="M39" s="93">
        <v>0</v>
      </c>
      <c r="N39" s="93">
        <v>0.0041600000000000005</v>
      </c>
      <c r="O39" s="93">
        <v>-0.0041600000000000005</v>
      </c>
      <c r="P39" s="93"/>
      <c r="Q39" s="93">
        <v>0</v>
      </c>
      <c r="R39" s="93">
        <v>0</v>
      </c>
      <c r="S39" s="93">
        <v>0</v>
      </c>
      <c r="T39" s="93"/>
      <c r="U39" s="93">
        <v>0</v>
      </c>
      <c r="V39" s="93">
        <v>0</v>
      </c>
      <c r="W39" s="93">
        <v>0</v>
      </c>
      <c r="X39" s="93"/>
      <c r="Y39" s="93">
        <v>0</v>
      </c>
      <c r="Z39" s="93">
        <v>0.20488</v>
      </c>
      <c r="AA39" s="93">
        <v>-0.20488</v>
      </c>
    </row>
    <row r="40" spans="2:27" ht="12.75">
      <c r="B40" s="93"/>
      <c r="C40" s="93"/>
      <c r="D40" s="93"/>
      <c r="E40" s="93"/>
      <c r="F40" s="93"/>
      <c r="G40" s="93" t="s">
        <v>35</v>
      </c>
      <c r="H40" s="93"/>
      <c r="I40" s="93">
        <v>4.900679800736541</v>
      </c>
      <c r="J40" s="93">
        <v>7.290008164599608</v>
      </c>
      <c r="K40" s="93">
        <v>-2.3893283638630667</v>
      </c>
      <c r="L40" s="93"/>
      <c r="M40" s="93">
        <v>5.598066525774873</v>
      </c>
      <c r="N40" s="93">
        <v>6.641440000000001</v>
      </c>
      <c r="O40" s="93">
        <v>-1.0433734742251284</v>
      </c>
      <c r="P40" s="93"/>
      <c r="Q40" s="93">
        <v>4.126471383877224</v>
      </c>
      <c r="R40" s="93">
        <v>11.948415793869106</v>
      </c>
      <c r="S40" s="93">
        <v>-7.8219444099918825</v>
      </c>
      <c r="T40" s="93"/>
      <c r="U40" s="93">
        <v>2.5646270421183104</v>
      </c>
      <c r="V40" s="93">
        <v>14.00984</v>
      </c>
      <c r="W40" s="93">
        <v>-11.44521295788169</v>
      </c>
      <c r="X40" s="93"/>
      <c r="Y40" s="93">
        <v>17.18984475250695</v>
      </c>
      <c r="Z40" s="93">
        <v>39.889703958468715</v>
      </c>
      <c r="AA40" s="93">
        <v>-22.699859205961765</v>
      </c>
    </row>
    <row r="41" spans="2:27" ht="12.75">
      <c r="B41" s="93"/>
      <c r="C41" s="93"/>
      <c r="D41" s="93"/>
      <c r="E41" s="93"/>
      <c r="F41" s="93" t="s">
        <v>430</v>
      </c>
      <c r="G41" s="93"/>
      <c r="H41" s="93"/>
      <c r="I41" s="93">
        <v>0</v>
      </c>
      <c r="J41" s="93">
        <v>62.249710019999995</v>
      </c>
      <c r="K41" s="93">
        <v>-62.249710019999995</v>
      </c>
      <c r="L41" s="93"/>
      <c r="M41" s="93">
        <v>0</v>
      </c>
      <c r="N41" s="93">
        <v>91.35488000000001</v>
      </c>
      <c r="O41" s="93">
        <v>-91.35488000000001</v>
      </c>
      <c r="P41" s="93"/>
      <c r="Q41" s="93">
        <v>0</v>
      </c>
      <c r="R41" s="93">
        <v>61.41663999999997</v>
      </c>
      <c r="S41" s="93">
        <v>-61.41663999999997</v>
      </c>
      <c r="T41" s="93"/>
      <c r="U41" s="93">
        <v>0</v>
      </c>
      <c r="V41" s="93">
        <v>85.47904000000001</v>
      </c>
      <c r="W41" s="93">
        <v>-85.47904000000001</v>
      </c>
      <c r="X41" s="93"/>
      <c r="Y41" s="93">
        <v>0</v>
      </c>
      <c r="Z41" s="93">
        <v>300.50027001999996</v>
      </c>
      <c r="AA41" s="93">
        <v>-300.50027001999996</v>
      </c>
    </row>
    <row r="42" spans="2:27" ht="12.75">
      <c r="B42" s="95"/>
      <c r="C42" s="95"/>
      <c r="D42" s="95" t="s">
        <v>135</v>
      </c>
      <c r="E42" s="95" t="s">
        <v>431</v>
      </c>
      <c r="F42" s="95"/>
      <c r="G42" s="95"/>
      <c r="H42" s="95"/>
      <c r="I42" s="95">
        <v>90.1630483114824</v>
      </c>
      <c r="J42" s="95">
        <v>5.5</v>
      </c>
      <c r="K42" s="95">
        <v>84.6630483114824</v>
      </c>
      <c r="L42" s="95"/>
      <c r="M42" s="95">
        <v>95.70278234705984</v>
      </c>
      <c r="N42" s="95">
        <v>6.4</v>
      </c>
      <c r="O42" s="95">
        <v>89.30278234705983</v>
      </c>
      <c r="P42" s="95"/>
      <c r="Q42" s="95">
        <v>104.21622434413341</v>
      </c>
      <c r="R42" s="95">
        <v>6.1</v>
      </c>
      <c r="S42" s="95">
        <v>98.11622434413341</v>
      </c>
      <c r="T42" s="95"/>
      <c r="U42" s="95">
        <v>122.19332299414697</v>
      </c>
      <c r="V42" s="95">
        <v>4.3</v>
      </c>
      <c r="W42" s="95">
        <v>117.89332299414697</v>
      </c>
      <c r="X42" s="95"/>
      <c r="Y42" s="95">
        <v>412.27537799682267</v>
      </c>
      <c r="Z42" s="95">
        <v>22.3</v>
      </c>
      <c r="AA42" s="95">
        <v>389.97537799682266</v>
      </c>
    </row>
    <row r="43" spans="2:27" ht="12.75">
      <c r="B43" s="93"/>
      <c r="C43" s="93"/>
      <c r="D43" s="93"/>
      <c r="E43" s="93"/>
      <c r="F43" s="93" t="s">
        <v>427</v>
      </c>
      <c r="G43" s="93"/>
      <c r="H43" s="93"/>
      <c r="I43" s="93">
        <v>74.72211089999999</v>
      </c>
      <c r="J43" s="93">
        <v>3.8</v>
      </c>
      <c r="K43" s="93">
        <v>70.92211089999999</v>
      </c>
      <c r="L43" s="93"/>
      <c r="M43" s="93">
        <v>78.95101326666666</v>
      </c>
      <c r="N43" s="93">
        <v>4.4</v>
      </c>
      <c r="O43" s="93">
        <v>74.55101326666666</v>
      </c>
      <c r="P43" s="93"/>
      <c r="Q43" s="93">
        <v>88.42984600000001</v>
      </c>
      <c r="R43" s="93">
        <v>3.7</v>
      </c>
      <c r="S43" s="93">
        <v>84.72984600000001</v>
      </c>
      <c r="T43" s="93"/>
      <c r="U43" s="93">
        <v>104.37916309166667</v>
      </c>
      <c r="V43" s="93">
        <v>3</v>
      </c>
      <c r="W43" s="93">
        <v>101.37916309166667</v>
      </c>
      <c r="X43" s="93"/>
      <c r="Y43" s="93">
        <v>346.48213325833336</v>
      </c>
      <c r="Z43" s="93">
        <v>14.9</v>
      </c>
      <c r="AA43" s="93">
        <v>331.5821332583334</v>
      </c>
    </row>
    <row r="44" spans="2:27" ht="12.75">
      <c r="B44" s="93"/>
      <c r="C44" s="93"/>
      <c r="D44" s="93"/>
      <c r="E44" s="93"/>
      <c r="F44" s="93"/>
      <c r="G44" s="93" t="s">
        <v>63</v>
      </c>
      <c r="H44" s="93"/>
      <c r="I44" s="93">
        <v>74.6</v>
      </c>
      <c r="J44" s="93">
        <v>0.6</v>
      </c>
      <c r="K44" s="93">
        <v>74</v>
      </c>
      <c r="L44" s="93"/>
      <c r="M44" s="93">
        <v>78.2</v>
      </c>
      <c r="N44" s="93">
        <v>0.8</v>
      </c>
      <c r="O44" s="93">
        <v>77.4</v>
      </c>
      <c r="P44" s="93"/>
      <c r="Q44" s="93">
        <v>87.4</v>
      </c>
      <c r="R44" s="93">
        <v>0.9</v>
      </c>
      <c r="S44" s="93">
        <v>86.5</v>
      </c>
      <c r="T44" s="93"/>
      <c r="U44" s="93">
        <v>102.4</v>
      </c>
      <c r="V44" s="93">
        <v>1.2</v>
      </c>
      <c r="W44" s="93">
        <v>101.2</v>
      </c>
      <c r="X44" s="93"/>
      <c r="Y44" s="93">
        <v>342.6</v>
      </c>
      <c r="Z44" s="93">
        <v>3.5</v>
      </c>
      <c r="AA44" s="93">
        <v>339.1</v>
      </c>
    </row>
    <row r="45" spans="2:27" ht="12.75">
      <c r="B45" s="93"/>
      <c r="C45" s="93"/>
      <c r="D45" s="93"/>
      <c r="E45" s="93"/>
      <c r="F45" s="93"/>
      <c r="G45" s="93" t="s">
        <v>428</v>
      </c>
      <c r="H45" s="93"/>
      <c r="I45" s="93">
        <v>0.1221109</v>
      </c>
      <c r="J45" s="93">
        <v>3.2</v>
      </c>
      <c r="K45" s="93">
        <v>-3.0778891</v>
      </c>
      <c r="L45" s="93"/>
      <c r="M45" s="93">
        <v>0.7510132666666666</v>
      </c>
      <c r="N45" s="93">
        <v>3.6</v>
      </c>
      <c r="O45" s="93">
        <v>-2.8489867333333336</v>
      </c>
      <c r="P45" s="93"/>
      <c r="Q45" s="93">
        <v>1.029846</v>
      </c>
      <c r="R45" s="93">
        <v>2.8</v>
      </c>
      <c r="S45" s="93">
        <v>-1.7701539999999998</v>
      </c>
      <c r="T45" s="93"/>
      <c r="U45" s="93">
        <v>1.9791630916666665</v>
      </c>
      <c r="V45" s="93">
        <v>1.8</v>
      </c>
      <c r="W45" s="93">
        <v>0.17916309166666644</v>
      </c>
      <c r="X45" s="93"/>
      <c r="Y45" s="93">
        <v>3.882133258333333</v>
      </c>
      <c r="Z45" s="93">
        <v>11.4</v>
      </c>
      <c r="AA45" s="93">
        <v>-7.517866741666669</v>
      </c>
    </row>
    <row r="46" spans="2:27" ht="12.75">
      <c r="B46" s="93"/>
      <c r="C46" s="93"/>
      <c r="D46" s="93"/>
      <c r="E46" s="93"/>
      <c r="F46" s="93"/>
      <c r="G46" s="93"/>
      <c r="H46" s="93" t="s">
        <v>64</v>
      </c>
      <c r="I46" s="93">
        <v>0</v>
      </c>
      <c r="J46" s="93">
        <v>0</v>
      </c>
      <c r="K46" s="93">
        <v>0</v>
      </c>
      <c r="L46" s="93"/>
      <c r="M46" s="93">
        <v>0</v>
      </c>
      <c r="N46" s="93">
        <v>0</v>
      </c>
      <c r="O46" s="93">
        <v>0</v>
      </c>
      <c r="P46" s="93"/>
      <c r="Q46" s="93">
        <v>0</v>
      </c>
      <c r="R46" s="93">
        <v>0</v>
      </c>
      <c r="S46" s="93">
        <v>0</v>
      </c>
      <c r="T46" s="93"/>
      <c r="U46" s="93">
        <v>0</v>
      </c>
      <c r="V46" s="93">
        <v>0</v>
      </c>
      <c r="W46" s="93">
        <v>0</v>
      </c>
      <c r="X46" s="93"/>
      <c r="Y46" s="93">
        <v>0</v>
      </c>
      <c r="Z46" s="93">
        <v>0</v>
      </c>
      <c r="AA46" s="93">
        <v>0</v>
      </c>
    </row>
    <row r="47" spans="2:27" ht="12.75">
      <c r="B47" s="93"/>
      <c r="C47" s="93"/>
      <c r="D47" s="93"/>
      <c r="E47" s="93"/>
      <c r="F47" s="93"/>
      <c r="G47" s="93"/>
      <c r="H47" s="93" t="s">
        <v>40</v>
      </c>
      <c r="I47" s="93">
        <v>0.1221109</v>
      </c>
      <c r="J47" s="93">
        <v>3.2</v>
      </c>
      <c r="K47" s="93">
        <v>-3.0778891</v>
      </c>
      <c r="L47" s="93"/>
      <c r="M47" s="93">
        <v>0.7510132666666666</v>
      </c>
      <c r="N47" s="93">
        <v>3.6</v>
      </c>
      <c r="O47" s="93">
        <v>-2.8489867333333336</v>
      </c>
      <c r="P47" s="93"/>
      <c r="Q47" s="93">
        <v>1.029846</v>
      </c>
      <c r="R47" s="93">
        <v>2.8</v>
      </c>
      <c r="S47" s="93">
        <v>-1.7701539999999998</v>
      </c>
      <c r="T47" s="93"/>
      <c r="U47" s="93">
        <v>1.9791630916666665</v>
      </c>
      <c r="V47" s="93">
        <v>1.8</v>
      </c>
      <c r="W47" s="93">
        <v>0.17916309166666644</v>
      </c>
      <c r="X47" s="93"/>
      <c r="Y47" s="93">
        <v>3.882133258333333</v>
      </c>
      <c r="Z47" s="93">
        <v>11.4</v>
      </c>
      <c r="AA47" s="93">
        <v>-7.517866741666669</v>
      </c>
    </row>
    <row r="48" spans="2:27" ht="12.75">
      <c r="B48" s="93"/>
      <c r="C48" s="93"/>
      <c r="D48" s="93"/>
      <c r="E48" s="93"/>
      <c r="F48" s="93" t="s">
        <v>429</v>
      </c>
      <c r="G48" s="93"/>
      <c r="H48" s="93"/>
      <c r="I48" s="93">
        <v>8.596139619815737</v>
      </c>
      <c r="J48" s="93">
        <v>1.2</v>
      </c>
      <c r="K48" s="93">
        <v>7.396139619815737</v>
      </c>
      <c r="L48" s="93"/>
      <c r="M48" s="93">
        <v>8.781953130393173</v>
      </c>
      <c r="N48" s="93">
        <v>1.2</v>
      </c>
      <c r="O48" s="93">
        <v>7.581953130393173</v>
      </c>
      <c r="P48" s="93"/>
      <c r="Q48" s="93">
        <v>7.371150777466729</v>
      </c>
      <c r="R48" s="93">
        <v>1.3</v>
      </c>
      <c r="S48" s="93">
        <v>6.0711507774667295</v>
      </c>
      <c r="T48" s="93"/>
      <c r="U48" s="93">
        <v>6.48236547331364</v>
      </c>
      <c r="V48" s="93">
        <v>0.5</v>
      </c>
      <c r="W48" s="93">
        <v>5.98236547331364</v>
      </c>
      <c r="X48" s="93"/>
      <c r="Y48" s="93">
        <v>31.23160900098928</v>
      </c>
      <c r="Z48" s="93">
        <v>4.2</v>
      </c>
      <c r="AA48" s="93">
        <v>27.03160900098928</v>
      </c>
    </row>
    <row r="49" spans="2:27" ht="12.75">
      <c r="B49" s="93"/>
      <c r="C49" s="93"/>
      <c r="D49" s="93"/>
      <c r="E49" s="93"/>
      <c r="F49" s="93"/>
      <c r="G49" s="93" t="s">
        <v>65</v>
      </c>
      <c r="H49" s="93"/>
      <c r="I49" s="93">
        <v>0</v>
      </c>
      <c r="J49" s="93">
        <v>0</v>
      </c>
      <c r="K49" s="93">
        <v>0</v>
      </c>
      <c r="L49" s="93"/>
      <c r="M49" s="93">
        <v>0</v>
      </c>
      <c r="N49" s="93">
        <v>0</v>
      </c>
      <c r="O49" s="93">
        <v>0</v>
      </c>
      <c r="P49" s="93"/>
      <c r="Q49" s="93">
        <v>0</v>
      </c>
      <c r="R49" s="93">
        <v>0</v>
      </c>
      <c r="S49" s="93">
        <v>0</v>
      </c>
      <c r="T49" s="93"/>
      <c r="U49" s="93">
        <v>0</v>
      </c>
      <c r="V49" s="93">
        <v>0</v>
      </c>
      <c r="W49" s="93">
        <v>0</v>
      </c>
      <c r="X49" s="93"/>
      <c r="Y49" s="93">
        <v>0</v>
      </c>
      <c r="Z49" s="93">
        <v>0</v>
      </c>
      <c r="AA49" s="93">
        <v>0</v>
      </c>
    </row>
    <row r="50" spans="2:27" ht="12.75">
      <c r="B50" s="93"/>
      <c r="C50" s="93"/>
      <c r="D50" s="93"/>
      <c r="E50" s="93"/>
      <c r="F50" s="93"/>
      <c r="G50" s="93" t="s">
        <v>35</v>
      </c>
      <c r="H50" s="93"/>
      <c r="I50" s="93">
        <v>8.596139619815737</v>
      </c>
      <c r="J50" s="93">
        <v>1.2</v>
      </c>
      <c r="K50" s="93">
        <v>7.396139619815737</v>
      </c>
      <c r="L50" s="93"/>
      <c r="M50" s="93">
        <v>8.781953130393173</v>
      </c>
      <c r="N50" s="93">
        <v>1.2</v>
      </c>
      <c r="O50" s="93">
        <v>7.581953130393173</v>
      </c>
      <c r="P50" s="93"/>
      <c r="Q50" s="93">
        <v>7.371150777466729</v>
      </c>
      <c r="R50" s="93">
        <v>1.3</v>
      </c>
      <c r="S50" s="93">
        <v>6.0711507774667295</v>
      </c>
      <c r="T50" s="93"/>
      <c r="U50" s="93">
        <v>6.48236547331364</v>
      </c>
      <c r="V50" s="93">
        <v>0.5</v>
      </c>
      <c r="W50" s="93">
        <v>5.98236547331364</v>
      </c>
      <c r="X50" s="93"/>
      <c r="Y50" s="93">
        <v>31.23160900098928</v>
      </c>
      <c r="Z50" s="93">
        <v>4.2</v>
      </c>
      <c r="AA50" s="93">
        <v>27.03160900098928</v>
      </c>
    </row>
    <row r="51" spans="2:27" ht="12.75">
      <c r="B51" s="93"/>
      <c r="C51" s="93"/>
      <c r="D51" s="93"/>
      <c r="E51" s="93"/>
      <c r="F51" s="93" t="s">
        <v>430</v>
      </c>
      <c r="G51" s="93"/>
      <c r="H51" s="93"/>
      <c r="I51" s="93">
        <v>6.844797791666666</v>
      </c>
      <c r="J51" s="93">
        <v>0.5</v>
      </c>
      <c r="K51" s="93">
        <v>6.344797791666666</v>
      </c>
      <c r="L51" s="93"/>
      <c r="M51" s="93">
        <v>7.96981595</v>
      </c>
      <c r="N51" s="93">
        <v>0.8</v>
      </c>
      <c r="O51" s="93">
        <v>7.16981595</v>
      </c>
      <c r="P51" s="93"/>
      <c r="Q51" s="93">
        <v>8.415227566666667</v>
      </c>
      <c r="R51" s="93">
        <v>1.1</v>
      </c>
      <c r="S51" s="93">
        <v>7.3152275666666675</v>
      </c>
      <c r="T51" s="93"/>
      <c r="U51" s="93">
        <v>11.331794429166667</v>
      </c>
      <c r="V51" s="93">
        <v>0.8</v>
      </c>
      <c r="W51" s="93">
        <v>10.531794429166666</v>
      </c>
      <c r="X51" s="93"/>
      <c r="Y51" s="93">
        <v>34.5616357375</v>
      </c>
      <c r="Z51" s="93">
        <v>3.2</v>
      </c>
      <c r="AA51" s="93">
        <v>31.3616357375</v>
      </c>
    </row>
    <row r="52" spans="9:27" s="92" customFormat="1" ht="12.75">
      <c r="I52" s="93"/>
      <c r="J52" s="93"/>
      <c r="K52" s="93"/>
      <c r="M52" s="93"/>
      <c r="N52" s="93"/>
      <c r="O52" s="93"/>
      <c r="P52" s="93"/>
      <c r="Q52" s="93"/>
      <c r="R52" s="93"/>
      <c r="S52" s="93"/>
      <c r="U52" s="93"/>
      <c r="V52" s="93"/>
      <c r="W52" s="93"/>
      <c r="Y52" s="93"/>
      <c r="Z52" s="93"/>
      <c r="AA52" s="93"/>
    </row>
    <row r="53" spans="2:27" s="92" customFormat="1" ht="12.75">
      <c r="B53" s="96"/>
      <c r="C53" s="96"/>
      <c r="D53" s="96"/>
      <c r="E53" s="96"/>
      <c r="F53" s="96"/>
      <c r="G53" s="96"/>
      <c r="H53" s="96"/>
      <c r="I53" s="94"/>
      <c r="J53" s="94"/>
      <c r="K53" s="94"/>
      <c r="L53" s="96"/>
      <c r="M53" s="94"/>
      <c r="N53" s="94"/>
      <c r="O53" s="94"/>
      <c r="P53" s="94"/>
      <c r="Q53" s="94"/>
      <c r="R53" s="94"/>
      <c r="S53" s="94"/>
      <c r="T53" s="96"/>
      <c r="U53" s="94"/>
      <c r="V53" s="94"/>
      <c r="W53" s="94"/>
      <c r="X53" s="96"/>
      <c r="Y53" s="94"/>
      <c r="Z53" s="94"/>
      <c r="AA53" s="94"/>
    </row>
    <row r="54" spans="2:27" s="92" customFormat="1" ht="12.75">
      <c r="B54" s="97"/>
      <c r="C54" s="97"/>
      <c r="D54" s="97"/>
      <c r="E54" s="97"/>
      <c r="F54" s="97"/>
      <c r="G54" s="97"/>
      <c r="H54" s="97"/>
      <c r="I54" s="98"/>
      <c r="J54" s="98"/>
      <c r="K54" s="98"/>
      <c r="L54" s="97"/>
      <c r="M54" s="98"/>
      <c r="N54" s="98"/>
      <c r="O54" s="98"/>
      <c r="P54" s="98"/>
      <c r="Q54" s="98"/>
      <c r="R54" s="98"/>
      <c r="S54" s="98"/>
      <c r="T54" s="97"/>
      <c r="U54" s="98"/>
      <c r="V54" s="98"/>
      <c r="W54" s="98"/>
      <c r="X54" s="97"/>
      <c r="Y54" s="98"/>
      <c r="Z54" s="98"/>
      <c r="AA54" s="98"/>
    </row>
    <row r="55" spans="8:27" s="92" customFormat="1" ht="12.75">
      <c r="H55" s="97"/>
      <c r="I55" s="98"/>
      <c r="J55" s="98"/>
      <c r="K55" s="98"/>
      <c r="L55" s="97"/>
      <c r="M55" s="98"/>
      <c r="N55" s="98"/>
      <c r="O55" s="98"/>
      <c r="P55" s="98"/>
      <c r="Q55" s="98"/>
      <c r="R55" s="98"/>
      <c r="S55" s="98"/>
      <c r="T55" s="97"/>
      <c r="U55" s="98"/>
      <c r="V55" s="98"/>
      <c r="W55" s="98"/>
      <c r="X55" s="97"/>
      <c r="Y55" s="98"/>
      <c r="Z55" s="98"/>
      <c r="AA55" s="98"/>
    </row>
    <row r="56" spans="2:27" s="92" customFormat="1" ht="12.75">
      <c r="B56" s="93" t="str">
        <f>"(1)"</f>
        <v>(1)</v>
      </c>
      <c r="C56" s="93" t="s">
        <v>66</v>
      </c>
      <c r="H56" s="97"/>
      <c r="I56" s="98"/>
      <c r="J56" s="98"/>
      <c r="K56" s="98"/>
      <c r="L56" s="97"/>
      <c r="M56" s="98"/>
      <c r="N56" s="98"/>
      <c r="O56" s="98"/>
      <c r="P56" s="98"/>
      <c r="Q56" s="98"/>
      <c r="R56" s="98"/>
      <c r="S56" s="98"/>
      <c r="T56" s="97"/>
      <c r="U56" s="98"/>
      <c r="V56" s="98"/>
      <c r="W56" s="98"/>
      <c r="X56" s="97"/>
      <c r="Y56" s="98"/>
      <c r="Z56" s="98"/>
      <c r="AA56" s="98"/>
    </row>
    <row r="57" spans="2:27" s="92" customFormat="1" ht="12.75">
      <c r="B57" s="93"/>
      <c r="C57" s="93"/>
      <c r="H57" s="97"/>
      <c r="I57" s="98"/>
      <c r="J57" s="98"/>
      <c r="K57" s="98"/>
      <c r="L57" s="97"/>
      <c r="M57" s="98"/>
      <c r="N57" s="98"/>
      <c r="O57" s="98"/>
      <c r="P57" s="98"/>
      <c r="Q57" s="98"/>
      <c r="R57" s="98"/>
      <c r="S57" s="98"/>
      <c r="T57" s="97"/>
      <c r="U57" s="98"/>
      <c r="V57" s="98"/>
      <c r="W57" s="98"/>
      <c r="X57" s="97"/>
      <c r="Y57" s="98"/>
      <c r="Z57" s="98"/>
      <c r="AA57" s="98"/>
    </row>
    <row r="58" spans="2:27" s="92" customFormat="1" ht="12" customHeight="1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</row>
    <row r="59" spans="2:27" s="92" customFormat="1" ht="12" customHeight="1">
      <c r="B59" s="94"/>
      <c r="C59" s="94"/>
      <c r="D59" s="94"/>
      <c r="E59" s="94"/>
      <c r="F59" s="94"/>
      <c r="G59" s="94"/>
      <c r="H59" s="94"/>
      <c r="I59" s="216" t="s">
        <v>197</v>
      </c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35"/>
      <c r="Y59" s="214" t="s">
        <v>186</v>
      </c>
      <c r="Z59" s="214"/>
      <c r="AA59" s="214"/>
    </row>
    <row r="60" spans="2:27" s="92" customFormat="1" ht="12" customHeight="1">
      <c r="B60" s="69" t="s">
        <v>1</v>
      </c>
      <c r="C60" s="93"/>
      <c r="E60" s="93"/>
      <c r="F60" s="93"/>
      <c r="G60" s="93"/>
      <c r="H60" s="93"/>
      <c r="I60" s="213" t="s">
        <v>187</v>
      </c>
      <c r="J60" s="213"/>
      <c r="K60" s="213"/>
      <c r="L60" s="24"/>
      <c r="M60" s="213" t="s">
        <v>113</v>
      </c>
      <c r="N60" s="213"/>
      <c r="O60" s="213"/>
      <c r="P60" s="24"/>
      <c r="Q60" s="213" t="s">
        <v>198</v>
      </c>
      <c r="R60" s="213"/>
      <c r="S60" s="213"/>
      <c r="T60" s="24"/>
      <c r="U60" s="213" t="s">
        <v>199</v>
      </c>
      <c r="V60" s="213"/>
      <c r="W60" s="213"/>
      <c r="X60" s="26"/>
      <c r="Y60" s="40" t="s">
        <v>200</v>
      </c>
      <c r="Z60" s="40" t="s">
        <v>201</v>
      </c>
      <c r="AA60" s="40" t="s">
        <v>87</v>
      </c>
    </row>
    <row r="61" spans="2:27" s="92" customFormat="1" ht="12" customHeight="1">
      <c r="B61" s="93"/>
      <c r="C61" s="93"/>
      <c r="D61" s="93"/>
      <c r="E61" s="93"/>
      <c r="F61" s="93"/>
      <c r="G61" s="93"/>
      <c r="H61" s="93"/>
      <c r="I61" s="41" t="s">
        <v>200</v>
      </c>
      <c r="J61" s="41" t="s">
        <v>201</v>
      </c>
      <c r="K61" s="41" t="s">
        <v>87</v>
      </c>
      <c r="L61" s="31"/>
      <c r="M61" s="41" t="s">
        <v>200</v>
      </c>
      <c r="N61" s="41" t="s">
        <v>201</v>
      </c>
      <c r="O61" s="41" t="s">
        <v>87</v>
      </c>
      <c r="P61" s="31"/>
      <c r="Q61" s="41" t="s">
        <v>200</v>
      </c>
      <c r="R61" s="41" t="s">
        <v>201</v>
      </c>
      <c r="S61" s="41" t="s">
        <v>87</v>
      </c>
      <c r="T61" s="31"/>
      <c r="U61" s="41" t="s">
        <v>200</v>
      </c>
      <c r="V61" s="41" t="s">
        <v>201</v>
      </c>
      <c r="W61" s="41" t="s">
        <v>87</v>
      </c>
      <c r="X61" s="31"/>
      <c r="Y61" s="26"/>
      <c r="Z61" s="26"/>
      <c r="AA61" s="26"/>
    </row>
    <row r="62" spans="2:27" s="92" customFormat="1" ht="12" customHeight="1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42"/>
      <c r="Z62" s="42"/>
      <c r="AA62" s="42"/>
    </row>
    <row r="63" spans="2:27" s="92" customFormat="1" ht="12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</row>
    <row r="64" spans="2:27" ht="12.75">
      <c r="B64" s="93"/>
      <c r="C64" s="93" t="s">
        <v>67</v>
      </c>
      <c r="D64" s="93"/>
      <c r="E64" s="93"/>
      <c r="F64" s="93"/>
      <c r="I64" s="93"/>
      <c r="J64" s="93">
        <v>55.12109921120001</v>
      </c>
      <c r="K64" s="93">
        <v>-55.12109921120001</v>
      </c>
      <c r="L64" s="93"/>
      <c r="M64" s="93"/>
      <c r="N64" s="93">
        <v>277.83337793766003</v>
      </c>
      <c r="O64" s="93">
        <v>-277.83337793766003</v>
      </c>
      <c r="P64" s="93"/>
      <c r="Q64" s="93"/>
      <c r="R64" s="93">
        <v>112.827551487136</v>
      </c>
      <c r="S64" s="93">
        <v>-112.827551487136</v>
      </c>
      <c r="T64" s="93"/>
      <c r="U64" s="93"/>
      <c r="V64" s="93">
        <v>134.56220474927102</v>
      </c>
      <c r="W64" s="93">
        <v>-134.56220474927102</v>
      </c>
      <c r="X64" s="93"/>
      <c r="Y64" s="93"/>
      <c r="Z64" s="93">
        <v>580.3442333852671</v>
      </c>
      <c r="AA64" s="93">
        <v>-580.3442333852671</v>
      </c>
    </row>
    <row r="65" spans="2:27" ht="12.75">
      <c r="B65" s="93"/>
      <c r="C65" s="93"/>
      <c r="D65" s="93" t="s">
        <v>432</v>
      </c>
      <c r="E65" s="93"/>
      <c r="F65" s="93"/>
      <c r="I65" s="93"/>
      <c r="J65" s="93">
        <v>41.13992800148</v>
      </c>
      <c r="K65" s="93">
        <v>-41.13992800148</v>
      </c>
      <c r="L65" s="93"/>
      <c r="M65" s="93"/>
      <c r="N65" s="93">
        <v>242.43179304938002</v>
      </c>
      <c r="O65" s="93">
        <v>-242.43179304938002</v>
      </c>
      <c r="P65" s="93"/>
      <c r="Q65" s="93"/>
      <c r="R65" s="93">
        <v>80.67509689328</v>
      </c>
      <c r="S65" s="93">
        <v>-80.67509689328</v>
      </c>
      <c r="T65" s="93"/>
      <c r="U65" s="93"/>
      <c r="V65" s="93">
        <v>123.63928712166</v>
      </c>
      <c r="W65" s="93">
        <v>-123.63928712166</v>
      </c>
      <c r="X65" s="93"/>
      <c r="Y65" s="93"/>
      <c r="Z65" s="93">
        <v>487.8861050658</v>
      </c>
      <c r="AA65" s="93">
        <v>-487.8861050658</v>
      </c>
    </row>
    <row r="66" spans="2:27" ht="12.75">
      <c r="B66" s="93"/>
      <c r="C66" s="93"/>
      <c r="D66" s="93" t="s">
        <v>433</v>
      </c>
      <c r="E66" s="93"/>
      <c r="F66" s="93"/>
      <c r="I66" s="93"/>
      <c r="J66" s="93">
        <v>13.98117120972001</v>
      </c>
      <c r="K66" s="93">
        <v>-13.98117120972001</v>
      </c>
      <c r="L66" s="93"/>
      <c r="M66" s="93"/>
      <c r="N66" s="93">
        <v>35.40158488828001</v>
      </c>
      <c r="O66" s="93">
        <v>-35.40158488828001</v>
      </c>
      <c r="P66" s="93"/>
      <c r="Q66" s="93"/>
      <c r="R66" s="93">
        <v>32.15245459385601</v>
      </c>
      <c r="S66" s="93">
        <v>-32.15245459385601</v>
      </c>
      <c r="T66" s="93"/>
      <c r="U66" s="93"/>
      <c r="V66" s="93">
        <v>10.922917627611014</v>
      </c>
      <c r="W66" s="93">
        <v>-10.922917627611014</v>
      </c>
      <c r="X66" s="93"/>
      <c r="Y66" s="93"/>
      <c r="Z66" s="93">
        <v>92.45812831946705</v>
      </c>
      <c r="AA66" s="93">
        <v>-92.45812831946705</v>
      </c>
    </row>
    <row r="67" spans="2:27" s="92" customFormat="1" ht="12.75">
      <c r="B67" s="93"/>
      <c r="C67" s="93"/>
      <c r="D67" s="93"/>
      <c r="E67" s="93"/>
      <c r="F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</row>
    <row r="68" spans="2:27" s="92" customFormat="1" ht="12.75">
      <c r="B68" s="93"/>
      <c r="C68" s="93"/>
      <c r="D68" s="93"/>
      <c r="E68" s="93"/>
      <c r="F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</row>
    <row r="69" spans="9:27" s="92" customFormat="1" ht="8.25" customHeight="1">
      <c r="I69" s="93"/>
      <c r="J69" s="93"/>
      <c r="K69" s="93"/>
      <c r="M69" s="93"/>
      <c r="N69" s="93"/>
      <c r="O69" s="93"/>
      <c r="P69" s="93"/>
      <c r="Q69" s="93"/>
      <c r="R69" s="93"/>
      <c r="S69" s="93"/>
      <c r="U69" s="93"/>
      <c r="V69" s="93"/>
      <c r="W69" s="93"/>
      <c r="Y69" s="93"/>
      <c r="Z69" s="93"/>
      <c r="AA69" s="93"/>
    </row>
    <row r="70" spans="2:27" s="92" customFormat="1" ht="12.75">
      <c r="B70" s="93" t="str">
        <f>"(2)"</f>
        <v>(2)</v>
      </c>
      <c r="C70" s="93" t="s">
        <v>68</v>
      </c>
      <c r="I70" s="93"/>
      <c r="J70" s="93"/>
      <c r="K70" s="93"/>
      <c r="M70" s="93"/>
      <c r="N70" s="93"/>
      <c r="O70" s="93"/>
      <c r="P70" s="93"/>
      <c r="Q70" s="93"/>
      <c r="R70" s="93"/>
      <c r="S70" s="93"/>
      <c r="U70" s="93"/>
      <c r="V70" s="93"/>
      <c r="W70" s="93"/>
      <c r="Y70" s="93"/>
      <c r="Z70" s="93"/>
      <c r="AA70" s="93"/>
    </row>
    <row r="71" spans="2:27" s="92" customFormat="1" ht="12" customHeight="1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</row>
    <row r="72" spans="2:27" s="92" customFormat="1" ht="12" customHeight="1">
      <c r="B72" s="94"/>
      <c r="C72" s="94"/>
      <c r="D72" s="94"/>
      <c r="E72" s="94"/>
      <c r="F72" s="94"/>
      <c r="G72" s="94"/>
      <c r="H72" s="94"/>
      <c r="I72" s="216" t="s">
        <v>197</v>
      </c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35"/>
      <c r="Y72" s="214" t="s">
        <v>186</v>
      </c>
      <c r="Z72" s="214"/>
      <c r="AA72" s="214"/>
    </row>
    <row r="73" spans="2:27" s="92" customFormat="1" ht="12" customHeight="1">
      <c r="B73" s="69" t="s">
        <v>1</v>
      </c>
      <c r="C73" s="93"/>
      <c r="E73" s="93"/>
      <c r="F73" s="93"/>
      <c r="G73" s="93"/>
      <c r="H73" s="93"/>
      <c r="I73" s="213" t="s">
        <v>187</v>
      </c>
      <c r="J73" s="213"/>
      <c r="K73" s="213"/>
      <c r="L73" s="24"/>
      <c r="M73" s="213" t="s">
        <v>113</v>
      </c>
      <c r="N73" s="213"/>
      <c r="O73" s="213"/>
      <c r="P73" s="24"/>
      <c r="Q73" s="213" t="s">
        <v>198</v>
      </c>
      <c r="R73" s="213"/>
      <c r="S73" s="213"/>
      <c r="T73" s="24"/>
      <c r="U73" s="213" t="s">
        <v>199</v>
      </c>
      <c r="V73" s="213"/>
      <c r="W73" s="213"/>
      <c r="X73" s="26"/>
      <c r="Y73" s="40" t="s">
        <v>200</v>
      </c>
      <c r="Z73" s="40" t="s">
        <v>201</v>
      </c>
      <c r="AA73" s="40" t="s">
        <v>87</v>
      </c>
    </row>
    <row r="74" spans="2:27" s="92" customFormat="1" ht="12" customHeight="1">
      <c r="B74" s="93"/>
      <c r="C74" s="93"/>
      <c r="D74" s="93"/>
      <c r="E74" s="93"/>
      <c r="F74" s="93"/>
      <c r="G74" s="93"/>
      <c r="H74" s="93"/>
      <c r="I74" s="41" t="s">
        <v>200</v>
      </c>
      <c r="J74" s="41" t="s">
        <v>201</v>
      </c>
      <c r="K74" s="41" t="s">
        <v>87</v>
      </c>
      <c r="L74" s="31"/>
      <c r="M74" s="41" t="s">
        <v>200</v>
      </c>
      <c r="N74" s="41" t="s">
        <v>201</v>
      </c>
      <c r="O74" s="41" t="s">
        <v>87</v>
      </c>
      <c r="P74" s="31"/>
      <c r="Q74" s="41" t="s">
        <v>200</v>
      </c>
      <c r="R74" s="41" t="s">
        <v>201</v>
      </c>
      <c r="S74" s="41" t="s">
        <v>87</v>
      </c>
      <c r="T74" s="31"/>
      <c r="U74" s="41" t="s">
        <v>200</v>
      </c>
      <c r="V74" s="41" t="s">
        <v>201</v>
      </c>
      <c r="W74" s="41" t="s">
        <v>87</v>
      </c>
      <c r="X74" s="31"/>
      <c r="Y74" s="26"/>
      <c r="Z74" s="26"/>
      <c r="AA74" s="26"/>
    </row>
    <row r="75" spans="2:27" s="92" customFormat="1" ht="12" customHeight="1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42"/>
      <c r="Z75" s="42"/>
      <c r="AA75" s="42"/>
    </row>
    <row r="76" spans="2:27" s="92" customFormat="1" ht="12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</row>
    <row r="77" spans="2:27" ht="12.75">
      <c r="B77" s="93"/>
      <c r="C77" s="93" t="s">
        <v>67</v>
      </c>
      <c r="D77" s="93"/>
      <c r="E77" s="93"/>
      <c r="F77" s="93"/>
      <c r="I77" s="93"/>
      <c r="J77" s="93">
        <v>12.4</v>
      </c>
      <c r="K77" s="93">
        <v>-12.4</v>
      </c>
      <c r="L77" s="93"/>
      <c r="M77" s="93"/>
      <c r="N77" s="93">
        <v>9.8</v>
      </c>
      <c r="O77" s="93">
        <v>-9.8</v>
      </c>
      <c r="P77" s="93"/>
      <c r="Q77" s="93"/>
      <c r="R77" s="93">
        <v>12.6</v>
      </c>
      <c r="S77" s="93">
        <v>-12.6</v>
      </c>
      <c r="T77" s="93"/>
      <c r="U77" s="93"/>
      <c r="V77" s="93">
        <v>11.4</v>
      </c>
      <c r="W77" s="93">
        <v>-11.4</v>
      </c>
      <c r="X77" s="93"/>
      <c r="Y77" s="93"/>
      <c r="Z77" s="93">
        <v>46.2</v>
      </c>
      <c r="AA77" s="93">
        <v>-46.2</v>
      </c>
    </row>
    <row r="78" spans="2:27" ht="12.75">
      <c r="B78" s="93"/>
      <c r="C78" s="93"/>
      <c r="D78" s="93" t="s">
        <v>427</v>
      </c>
      <c r="E78" s="93"/>
      <c r="F78" s="93"/>
      <c r="I78" s="93"/>
      <c r="J78" s="93">
        <v>3.426143889974467</v>
      </c>
      <c r="K78" s="93">
        <v>-3.426143889974467</v>
      </c>
      <c r="L78" s="93"/>
      <c r="M78" s="93"/>
      <c r="N78" s="93">
        <v>3.1766901187004044</v>
      </c>
      <c r="O78" s="93">
        <v>-3.1766901187004044</v>
      </c>
      <c r="P78" s="93"/>
      <c r="Q78" s="93"/>
      <c r="R78" s="93">
        <v>3.8513131617473833</v>
      </c>
      <c r="S78" s="93">
        <v>-3.8513131617473833</v>
      </c>
      <c r="T78" s="93"/>
      <c r="U78" s="93"/>
      <c r="V78" s="93">
        <v>3.4153724545728132</v>
      </c>
      <c r="W78" s="93">
        <v>-3.4153724545728132</v>
      </c>
      <c r="X78" s="93"/>
      <c r="Y78" s="93"/>
      <c r="Z78" s="93">
        <v>13.869519624995068</v>
      </c>
      <c r="AA78" s="93">
        <v>-13.869519624995068</v>
      </c>
    </row>
    <row r="79" spans="2:27" ht="12.75">
      <c r="B79" s="93"/>
      <c r="C79" s="93"/>
      <c r="D79" s="93" t="s">
        <v>429</v>
      </c>
      <c r="E79" s="93"/>
      <c r="F79" s="93"/>
      <c r="I79" s="93"/>
      <c r="J79" s="93">
        <v>0.7314785975757577</v>
      </c>
      <c r="K79" s="93">
        <v>-0.7314785975757577</v>
      </c>
      <c r="L79" s="93"/>
      <c r="M79" s="93"/>
      <c r="N79" s="93">
        <v>0.5156000000000001</v>
      </c>
      <c r="O79" s="93">
        <v>-0.5156000000000001</v>
      </c>
      <c r="P79" s="93"/>
      <c r="Q79" s="93"/>
      <c r="R79" s="93">
        <v>1.0315544536103503</v>
      </c>
      <c r="S79" s="93">
        <v>-1.0315544536103503</v>
      </c>
      <c r="T79" s="93"/>
      <c r="U79" s="93"/>
      <c r="V79" s="93">
        <v>0.79884</v>
      </c>
      <c r="W79" s="93">
        <v>-0.79884</v>
      </c>
      <c r="X79" s="93"/>
      <c r="Y79" s="93"/>
      <c r="Z79" s="93">
        <v>3.077473051186108</v>
      </c>
      <c r="AA79" s="93">
        <v>-3.077473051186108</v>
      </c>
    </row>
    <row r="80" spans="2:27" ht="12.75">
      <c r="B80" s="93"/>
      <c r="C80" s="93"/>
      <c r="D80" s="93" t="s">
        <v>430</v>
      </c>
      <c r="E80" s="93"/>
      <c r="F80" s="93"/>
      <c r="I80" s="93"/>
      <c r="J80" s="93">
        <v>8.242377512449774</v>
      </c>
      <c r="K80" s="93">
        <v>-8.242377512449774</v>
      </c>
      <c r="L80" s="93"/>
      <c r="M80" s="93"/>
      <c r="N80" s="93">
        <v>6.107709881299596</v>
      </c>
      <c r="O80" s="93">
        <v>-6.107709881299596</v>
      </c>
      <c r="P80" s="93"/>
      <c r="Q80" s="93"/>
      <c r="R80" s="93">
        <v>7.717132384642266</v>
      </c>
      <c r="S80" s="93">
        <v>-7.717132384642266</v>
      </c>
      <c r="T80" s="93"/>
      <c r="U80" s="93"/>
      <c r="V80" s="93">
        <v>7.1857875454271865</v>
      </c>
      <c r="W80" s="93">
        <v>-7.1857875454271865</v>
      </c>
      <c r="X80" s="93"/>
      <c r="Y80" s="93"/>
      <c r="Z80" s="93">
        <v>29.25300732381882</v>
      </c>
      <c r="AA80" s="93">
        <v>-29.25300732381882</v>
      </c>
    </row>
    <row r="81" spans="8:27" ht="12.75"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</row>
    <row r="82" spans="9:27" ht="12.75">
      <c r="I82" s="93"/>
      <c r="J82" s="93"/>
      <c r="K82" s="93"/>
      <c r="M82" s="93"/>
      <c r="N82" s="93"/>
      <c r="O82" s="93"/>
      <c r="P82" s="93"/>
      <c r="Q82" s="93"/>
      <c r="R82" s="93"/>
      <c r="S82" s="93"/>
      <c r="U82" s="93"/>
      <c r="V82" s="93"/>
      <c r="W82" s="93"/>
      <c r="Y82" s="93"/>
      <c r="Z82" s="93"/>
      <c r="AA82" s="93"/>
    </row>
    <row r="83" spans="9:27" ht="12.75">
      <c r="I83" s="93"/>
      <c r="J83" s="93"/>
      <c r="K83" s="93"/>
      <c r="M83" s="93"/>
      <c r="N83" s="93"/>
      <c r="O83" s="93"/>
      <c r="P83" s="93"/>
      <c r="Q83" s="93"/>
      <c r="R83" s="93"/>
      <c r="S83" s="93"/>
      <c r="U83" s="93"/>
      <c r="V83" s="93"/>
      <c r="W83" s="93"/>
      <c r="Y83" s="93"/>
      <c r="Z83" s="93"/>
      <c r="AA83" s="93"/>
    </row>
    <row r="84" spans="9:27" ht="12.75">
      <c r="I84" s="93"/>
      <c r="J84" s="93"/>
      <c r="K84" s="93"/>
      <c r="M84" s="93"/>
      <c r="N84" s="93"/>
      <c r="O84" s="93"/>
      <c r="P84" s="93"/>
      <c r="Q84" s="93"/>
      <c r="R84" s="93"/>
      <c r="S84" s="93"/>
      <c r="U84" s="93"/>
      <c r="V84" s="93"/>
      <c r="W84" s="93"/>
      <c r="Y84" s="93"/>
      <c r="Z84" s="93"/>
      <c r="AA84" s="93"/>
    </row>
    <row r="85" spans="9:27" ht="12.75">
      <c r="I85" s="93"/>
      <c r="J85" s="93"/>
      <c r="K85" s="93"/>
      <c r="M85" s="93"/>
      <c r="N85" s="93"/>
      <c r="O85" s="93"/>
      <c r="P85" s="93"/>
      <c r="Q85" s="93"/>
      <c r="R85" s="93"/>
      <c r="S85" s="93"/>
      <c r="U85" s="93"/>
      <c r="V85" s="93"/>
      <c r="W85" s="93"/>
      <c r="Y85" s="93"/>
      <c r="Z85" s="93"/>
      <c r="AA85" s="93"/>
    </row>
  </sheetData>
  <mergeCells count="18">
    <mergeCell ref="Y72:AA72"/>
    <mergeCell ref="I73:K73"/>
    <mergeCell ref="M73:O73"/>
    <mergeCell ref="Q73:S73"/>
    <mergeCell ref="U73:W73"/>
    <mergeCell ref="I72:W72"/>
    <mergeCell ref="Y59:AA59"/>
    <mergeCell ref="I60:K60"/>
    <mergeCell ref="M60:O60"/>
    <mergeCell ref="Q60:S60"/>
    <mergeCell ref="U60:W60"/>
    <mergeCell ref="I59:W59"/>
    <mergeCell ref="I5:W5"/>
    <mergeCell ref="Y5:AA5"/>
    <mergeCell ref="I6:K6"/>
    <mergeCell ref="M6:O6"/>
    <mergeCell ref="Q6:S6"/>
    <mergeCell ref="U6:W6"/>
  </mergeCells>
  <printOptions horizontalCentered="1"/>
  <pageMargins left="0.15748031496062992" right="0.15748031496062992" top="0.53" bottom="0.35433070866141736" header="0.39" footer="0"/>
  <pageSetup fitToHeight="1" fitToWidth="1" horizontalDpi="300" verticalDpi="3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140625" style="14" customWidth="1"/>
    <col min="2" max="3" width="2.7109375" style="14" customWidth="1"/>
    <col min="4" max="4" width="42.7109375" style="14" customWidth="1"/>
    <col min="5" max="7" width="7.7109375" style="14" customWidth="1"/>
    <col min="8" max="8" width="1.7109375" style="14" customWidth="1"/>
    <col min="9" max="11" width="7.7109375" style="14" customWidth="1"/>
    <col min="12" max="12" width="1.7109375" style="14" customWidth="1"/>
    <col min="13" max="15" width="7.7109375" style="14" customWidth="1"/>
    <col min="16" max="16" width="1.7109375" style="14" customWidth="1"/>
    <col min="17" max="19" width="7.7109375" style="14" customWidth="1"/>
    <col min="20" max="20" width="1.7109375" style="14" customWidth="1"/>
    <col min="21" max="23" width="7.7109375" style="14" customWidth="1"/>
    <col min="24" max="16384" width="11.421875" style="2" customWidth="1"/>
  </cols>
  <sheetData>
    <row r="1" s="14" customFormat="1" ht="12.75"/>
    <row r="2" spans="2:23" s="14" customFormat="1" ht="12.75">
      <c r="B2" s="122" t="s">
        <v>204</v>
      </c>
      <c r="C2" s="85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2:23" s="14" customFormat="1" ht="12.75">
      <c r="B3" s="44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2:23" s="14" customFormat="1" ht="12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2:23" s="14" customFormat="1" ht="12.7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6" spans="2:23" s="14" customFormat="1" ht="12.75">
      <c r="B6" s="30"/>
      <c r="C6" s="30"/>
      <c r="D6" s="30"/>
      <c r="E6" s="100" t="s">
        <v>197</v>
      </c>
      <c r="F6" s="100"/>
      <c r="G6" s="100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30"/>
      <c r="U6" s="100" t="s">
        <v>186</v>
      </c>
      <c r="V6" s="101"/>
      <c r="W6" s="101"/>
    </row>
    <row r="7" spans="2:23" s="14" customFormat="1" ht="12.75">
      <c r="B7" s="69" t="s">
        <v>1</v>
      </c>
      <c r="C7" s="19"/>
      <c r="D7" s="30"/>
      <c r="E7" s="102" t="s">
        <v>187</v>
      </c>
      <c r="F7" s="102"/>
      <c r="G7" s="102"/>
      <c r="H7" s="24"/>
      <c r="I7" s="102" t="s">
        <v>113</v>
      </c>
      <c r="J7" s="102"/>
      <c r="K7" s="102"/>
      <c r="L7" s="24"/>
      <c r="M7" s="102" t="s">
        <v>198</v>
      </c>
      <c r="N7" s="102"/>
      <c r="O7" s="102"/>
      <c r="P7" s="24"/>
      <c r="Q7" s="102" t="s">
        <v>199</v>
      </c>
      <c r="R7" s="102"/>
      <c r="S7" s="102"/>
      <c r="T7" s="24"/>
      <c r="U7" s="103" t="s">
        <v>200</v>
      </c>
      <c r="V7" s="103" t="s">
        <v>201</v>
      </c>
      <c r="W7" s="103" t="s">
        <v>87</v>
      </c>
    </row>
    <row r="8" spans="2:23" s="14" customFormat="1" ht="12.75">
      <c r="B8" s="30"/>
      <c r="C8" s="30"/>
      <c r="D8" s="30"/>
      <c r="E8" s="104" t="s">
        <v>200</v>
      </c>
      <c r="F8" s="104" t="s">
        <v>201</v>
      </c>
      <c r="G8" s="104" t="s">
        <v>87</v>
      </c>
      <c r="H8" s="26"/>
      <c r="I8" s="104" t="s">
        <v>200</v>
      </c>
      <c r="J8" s="104" t="s">
        <v>201</v>
      </c>
      <c r="K8" s="104" t="s">
        <v>87</v>
      </c>
      <c r="L8" s="26"/>
      <c r="M8" s="104" t="s">
        <v>200</v>
      </c>
      <c r="N8" s="104" t="s">
        <v>201</v>
      </c>
      <c r="O8" s="104" t="s">
        <v>87</v>
      </c>
      <c r="P8" s="26"/>
      <c r="Q8" s="104" t="s">
        <v>200</v>
      </c>
      <c r="R8" s="104" t="s">
        <v>201</v>
      </c>
      <c r="S8" s="104" t="s">
        <v>87</v>
      </c>
      <c r="T8" s="26"/>
      <c r="U8" s="77"/>
      <c r="V8" s="77"/>
      <c r="W8" s="77"/>
    </row>
    <row r="9" spans="2:23" s="14" customFormat="1" ht="12.7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0"/>
    </row>
    <row r="10" spans="2:23" s="14" customFormat="1" ht="12.7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35"/>
    </row>
    <row r="11" spans="2:23" s="14" customFormat="1" ht="12.7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30"/>
    </row>
    <row r="12" spans="2:23" ht="12.75">
      <c r="B12" s="43" t="s">
        <v>127</v>
      </c>
      <c r="C12" s="24" t="s">
        <v>72</v>
      </c>
      <c r="D12" s="24"/>
      <c r="E12" s="24">
        <v>126.72109921120003</v>
      </c>
      <c r="F12" s="24">
        <v>9.27</v>
      </c>
      <c r="G12" s="24">
        <v>117.45109921120003</v>
      </c>
      <c r="H12" s="24"/>
      <c r="I12" s="24">
        <v>347.83337793766003</v>
      </c>
      <c r="J12" s="24">
        <v>9.555030659252003</v>
      </c>
      <c r="K12" s="24">
        <v>338.27834727840803</v>
      </c>
      <c r="L12" s="24"/>
      <c r="M12" s="24">
        <v>185.92755148713601</v>
      </c>
      <c r="N12" s="24">
        <v>8.77</v>
      </c>
      <c r="O12" s="24">
        <v>177.157551487136</v>
      </c>
      <c r="P12" s="24"/>
      <c r="Q12" s="24">
        <v>217.362204749271</v>
      </c>
      <c r="R12" s="24">
        <v>9.226929905488358</v>
      </c>
      <c r="S12" s="24">
        <v>208.13527484378264</v>
      </c>
      <c r="T12" s="24"/>
      <c r="U12" s="24">
        <v>877.8442333852671</v>
      </c>
      <c r="V12" s="24">
        <v>36.82196056474036</v>
      </c>
      <c r="W12" s="37">
        <v>841.0222728205267</v>
      </c>
    </row>
    <row r="13" spans="2:23" ht="12.75">
      <c r="B13" s="31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30"/>
    </row>
    <row r="14" spans="2:23" ht="12.75">
      <c r="B14" s="31"/>
      <c r="C14" s="26"/>
      <c r="D14" s="26" t="s">
        <v>36</v>
      </c>
      <c r="E14" s="26">
        <v>126.62109921120003</v>
      </c>
      <c r="F14" s="26">
        <v>0.12</v>
      </c>
      <c r="G14" s="26">
        <v>126.50109921120003</v>
      </c>
      <c r="H14" s="26"/>
      <c r="I14" s="26">
        <v>347.73337793766</v>
      </c>
      <c r="J14" s="26">
        <v>0.12</v>
      </c>
      <c r="K14" s="26">
        <v>347.61337793766</v>
      </c>
      <c r="L14" s="26"/>
      <c r="M14" s="26">
        <v>185.82755148713602</v>
      </c>
      <c r="N14" s="26">
        <v>0.12</v>
      </c>
      <c r="O14" s="26">
        <v>185.70755148713602</v>
      </c>
      <c r="P14" s="26"/>
      <c r="Q14" s="26">
        <v>217.262204749271</v>
      </c>
      <c r="R14" s="26">
        <v>0.12</v>
      </c>
      <c r="S14" s="26">
        <v>217.142204749271</v>
      </c>
      <c r="T14" s="26"/>
      <c r="U14" s="26">
        <v>877.4442333852671</v>
      </c>
      <c r="V14" s="26">
        <v>0.48</v>
      </c>
      <c r="W14" s="30">
        <v>876.9642333852671</v>
      </c>
    </row>
    <row r="15" spans="2:23" ht="12.75">
      <c r="B15" s="3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0"/>
    </row>
    <row r="16" spans="2:23" ht="12.75">
      <c r="B16" s="31"/>
      <c r="C16" s="26"/>
      <c r="D16" s="26" t="s">
        <v>37</v>
      </c>
      <c r="E16" s="26">
        <v>0.1</v>
      </c>
      <c r="F16" s="26">
        <v>9.15</v>
      </c>
      <c r="G16" s="26">
        <v>-9.05</v>
      </c>
      <c r="H16" s="26"/>
      <c r="I16" s="26">
        <v>0.1</v>
      </c>
      <c r="J16" s="26">
        <v>9.435030659252003</v>
      </c>
      <c r="K16" s="26">
        <v>-9.335030659252004</v>
      </c>
      <c r="L16" s="26"/>
      <c r="M16" s="26">
        <v>0.1</v>
      </c>
      <c r="N16" s="26">
        <v>8.65</v>
      </c>
      <c r="O16" s="26">
        <v>-8.55</v>
      </c>
      <c r="P16" s="26"/>
      <c r="Q16" s="26">
        <v>0.1</v>
      </c>
      <c r="R16" s="26">
        <v>9.106929905488359</v>
      </c>
      <c r="S16" s="26">
        <v>-9.00692990548836</v>
      </c>
      <c r="T16" s="26"/>
      <c r="U16" s="26">
        <v>0.4</v>
      </c>
      <c r="V16" s="26">
        <v>36.34196056474036</v>
      </c>
      <c r="W16" s="30">
        <v>-35.94196056474036</v>
      </c>
    </row>
    <row r="17" spans="2:23" ht="12.75">
      <c r="B17" s="3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30"/>
    </row>
    <row r="18" spans="2:23" ht="12.75">
      <c r="B18" s="43" t="s">
        <v>141</v>
      </c>
      <c r="C18" s="24" t="s">
        <v>434</v>
      </c>
      <c r="D18" s="24"/>
      <c r="E18" s="24">
        <v>119.25590117750001</v>
      </c>
      <c r="F18" s="24">
        <v>83.2</v>
      </c>
      <c r="G18" s="24">
        <v>36.055901177500004</v>
      </c>
      <c r="H18" s="24"/>
      <c r="I18" s="24">
        <v>132.133362305</v>
      </c>
      <c r="J18" s="24">
        <v>74.9</v>
      </c>
      <c r="K18" s="24">
        <v>57.233362304999986</v>
      </c>
      <c r="L18" s="24"/>
      <c r="M18" s="24">
        <v>148.77656384</v>
      </c>
      <c r="N18" s="24">
        <v>77.3</v>
      </c>
      <c r="O18" s="24">
        <v>71.47656384</v>
      </c>
      <c r="P18" s="24"/>
      <c r="Q18" s="24">
        <v>132.992149365</v>
      </c>
      <c r="R18" s="24">
        <v>66.9</v>
      </c>
      <c r="S18" s="24">
        <v>66.09214936499998</v>
      </c>
      <c r="T18" s="24"/>
      <c r="U18" s="24">
        <v>533.1579766875</v>
      </c>
      <c r="V18" s="24">
        <v>302.3</v>
      </c>
      <c r="W18" s="37">
        <v>230.85797668749998</v>
      </c>
    </row>
    <row r="19" spans="2:23" ht="12.75">
      <c r="B19" s="3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30"/>
    </row>
    <row r="20" spans="2:23" ht="12.75">
      <c r="B20" s="31"/>
      <c r="C20" s="26"/>
      <c r="D20" s="26" t="s">
        <v>38</v>
      </c>
      <c r="E20" s="26">
        <v>22.855901177499998</v>
      </c>
      <c r="F20" s="26">
        <v>0</v>
      </c>
      <c r="G20" s="26">
        <v>22.855901177499998</v>
      </c>
      <c r="H20" s="26"/>
      <c r="I20" s="26">
        <v>32.433362305</v>
      </c>
      <c r="J20" s="26">
        <v>0</v>
      </c>
      <c r="K20" s="26">
        <v>32.433362305</v>
      </c>
      <c r="L20" s="26"/>
      <c r="M20" s="26">
        <v>41.00656384</v>
      </c>
      <c r="N20" s="26">
        <v>0</v>
      </c>
      <c r="O20" s="26">
        <v>41.00656384</v>
      </c>
      <c r="P20" s="26"/>
      <c r="Q20" s="26">
        <v>34.892149365</v>
      </c>
      <c r="R20" s="26">
        <v>0</v>
      </c>
      <c r="S20" s="26">
        <v>34.892149365</v>
      </c>
      <c r="T20" s="26"/>
      <c r="U20" s="26">
        <v>131.1879766875</v>
      </c>
      <c r="V20" s="26">
        <v>0</v>
      </c>
      <c r="W20" s="30">
        <v>131.1879766875</v>
      </c>
    </row>
    <row r="21" spans="2:23" ht="12.75">
      <c r="B21" s="3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30"/>
    </row>
    <row r="22" spans="2:23" ht="12.75">
      <c r="B22" s="31"/>
      <c r="C22" s="26"/>
      <c r="D22" s="26" t="s">
        <v>37</v>
      </c>
      <c r="E22" s="26">
        <v>96.4</v>
      </c>
      <c r="F22" s="26">
        <v>83.2</v>
      </c>
      <c r="G22" s="26">
        <v>13.2</v>
      </c>
      <c r="H22" s="26"/>
      <c r="I22" s="26">
        <v>99.7</v>
      </c>
      <c r="J22" s="26">
        <v>74.9</v>
      </c>
      <c r="K22" s="26">
        <v>24.8</v>
      </c>
      <c r="L22" s="26"/>
      <c r="M22" s="26">
        <v>107.77</v>
      </c>
      <c r="N22" s="26">
        <v>77.3</v>
      </c>
      <c r="O22" s="26">
        <v>30.47</v>
      </c>
      <c r="P22" s="26"/>
      <c r="Q22" s="26">
        <v>98.1</v>
      </c>
      <c r="R22" s="26">
        <v>66.9</v>
      </c>
      <c r="S22" s="26">
        <v>31.2</v>
      </c>
      <c r="T22" s="26"/>
      <c r="U22" s="26">
        <v>401.97</v>
      </c>
      <c r="V22" s="26">
        <v>302.3</v>
      </c>
      <c r="W22" s="30">
        <v>99.67</v>
      </c>
    </row>
    <row r="23" spans="2:23" ht="12.75">
      <c r="B23" s="3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30"/>
    </row>
    <row r="24" spans="2:23" ht="12.75">
      <c r="B24" s="3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0"/>
    </row>
    <row r="25" spans="2:23" ht="12.75">
      <c r="B25" s="43" t="s">
        <v>147</v>
      </c>
      <c r="C25" s="24" t="s">
        <v>435</v>
      </c>
      <c r="D25" s="2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2:23" ht="12.75">
      <c r="B26" s="26"/>
      <c r="C26" s="24" t="s">
        <v>436</v>
      </c>
      <c r="D26" s="26"/>
      <c r="E26" s="37">
        <v>245.97700038870005</v>
      </c>
      <c r="F26" s="37">
        <v>92.47</v>
      </c>
      <c r="G26" s="37">
        <v>153.50700038870005</v>
      </c>
      <c r="H26" s="37"/>
      <c r="I26" s="37">
        <v>479.96674024266</v>
      </c>
      <c r="J26" s="37">
        <v>84.455030659252</v>
      </c>
      <c r="K26" s="37">
        <v>395.511709583408</v>
      </c>
      <c r="L26" s="37"/>
      <c r="M26" s="37">
        <v>334.70411532713604</v>
      </c>
      <c r="N26" s="37">
        <v>86.07</v>
      </c>
      <c r="O26" s="37">
        <v>248.63411532713604</v>
      </c>
      <c r="P26" s="24"/>
      <c r="Q26" s="37">
        <v>350.354354114271</v>
      </c>
      <c r="R26" s="37">
        <v>76.12692990548837</v>
      </c>
      <c r="S26" s="37">
        <v>274.2274242087826</v>
      </c>
      <c r="T26" s="37"/>
      <c r="U26" s="37">
        <v>1411.0022100727672</v>
      </c>
      <c r="V26" s="37">
        <v>339.12196056474033</v>
      </c>
      <c r="W26" s="37">
        <v>1071.8802495080267</v>
      </c>
    </row>
    <row r="27" spans="1:23" s="4" customFormat="1" ht="12.75">
      <c r="A27" s="1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</sheetData>
  <printOptions horizontalCentered="1"/>
  <pageMargins left="0.15748031496062992" right="0.15748031496062992" top="0.5511811023622047" bottom="1" header="0" footer="0"/>
  <pageSetup fitToHeight="1" fitToWidth="1" horizontalDpi="300" verticalDpi="3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7109375" style="45" customWidth="1"/>
    <col min="2" max="2" width="1.8515625" style="45" customWidth="1"/>
    <col min="3" max="3" width="2.57421875" style="45" customWidth="1"/>
    <col min="4" max="4" width="2.8515625" style="49" customWidth="1"/>
    <col min="5" max="8" width="2.7109375" style="49" customWidth="1"/>
    <col min="9" max="9" width="24.00390625" style="49" customWidth="1"/>
    <col min="10" max="10" width="10.421875" style="49" bestFit="1" customWidth="1"/>
    <col min="11" max="11" width="10.140625" style="49" bestFit="1" customWidth="1"/>
    <col min="12" max="12" width="7.8515625" style="49" customWidth="1"/>
    <col min="13" max="13" width="1.7109375" style="49" customWidth="1"/>
    <col min="14" max="14" width="8.28125" style="45" customWidth="1"/>
    <col min="15" max="15" width="8.421875" style="45" customWidth="1"/>
    <col min="16" max="16" width="10.7109375" style="45" bestFit="1" customWidth="1"/>
    <col min="17" max="17" width="1.7109375" style="45" customWidth="1"/>
    <col min="18" max="18" width="9.00390625" style="49" customWidth="1"/>
    <col min="19" max="19" width="8.7109375" style="49" customWidth="1"/>
    <col min="20" max="20" width="10.57421875" style="49" bestFit="1" customWidth="1"/>
    <col min="21" max="21" width="1.7109375" style="49" customWidth="1"/>
    <col min="22" max="22" width="8.421875" style="49" customWidth="1"/>
    <col min="23" max="23" width="8.00390625" style="49" customWidth="1"/>
    <col min="24" max="24" width="8.8515625" style="49" customWidth="1"/>
    <col min="25" max="25" width="1.7109375" style="49" customWidth="1"/>
    <col min="26" max="26" width="9.57421875" style="49" customWidth="1"/>
    <col min="27" max="28" width="11.28125" style="49" bestFit="1" customWidth="1"/>
    <col min="29" max="16384" width="11.421875" style="6" customWidth="1"/>
  </cols>
  <sheetData>
    <row r="1" spans="4:28" s="45" customFormat="1" ht="12.75">
      <c r="D1" s="49"/>
      <c r="E1" s="49"/>
      <c r="F1" s="49"/>
      <c r="G1" s="49"/>
      <c r="H1" s="49"/>
      <c r="I1" s="49"/>
      <c r="J1" s="49"/>
      <c r="K1" s="49"/>
      <c r="L1" s="49"/>
      <c r="M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2:28" s="15" customFormat="1" ht="12" customHeight="1">
      <c r="B2" s="120" t="s">
        <v>205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s="14" customFormat="1" ht="12" customHeight="1">
      <c r="B3" s="121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2:28" s="105" customFormat="1" ht="12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2:28" s="105" customFormat="1" ht="12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2:28" s="105" customFormat="1" ht="12" customHeight="1">
      <c r="B6" s="108"/>
      <c r="C6" s="69"/>
      <c r="D6" s="108"/>
      <c r="E6" s="108"/>
      <c r="F6" s="108"/>
      <c r="G6" s="108"/>
      <c r="H6" s="108"/>
      <c r="I6" s="108"/>
      <c r="J6" s="100" t="s">
        <v>197</v>
      </c>
      <c r="K6" s="100"/>
      <c r="L6" s="100"/>
      <c r="M6" s="100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30"/>
      <c r="Z6" s="100" t="s">
        <v>186</v>
      </c>
      <c r="AA6" s="101"/>
      <c r="AB6" s="101"/>
    </row>
    <row r="7" spans="2:28" s="105" customFormat="1" ht="12" customHeight="1">
      <c r="B7" s="69" t="s">
        <v>1</v>
      </c>
      <c r="D7" s="106"/>
      <c r="E7" s="106"/>
      <c r="F7" s="106"/>
      <c r="G7" s="106"/>
      <c r="H7" s="108"/>
      <c r="I7" s="108"/>
      <c r="J7" s="102" t="s">
        <v>187</v>
      </c>
      <c r="K7" s="102"/>
      <c r="L7" s="102"/>
      <c r="M7" s="24"/>
      <c r="N7" s="102" t="s">
        <v>113</v>
      </c>
      <c r="O7" s="102"/>
      <c r="P7" s="102"/>
      <c r="Q7" s="24"/>
      <c r="R7" s="102" t="s">
        <v>198</v>
      </c>
      <c r="S7" s="102"/>
      <c r="T7" s="102"/>
      <c r="U7" s="24"/>
      <c r="V7" s="102" t="s">
        <v>199</v>
      </c>
      <c r="W7" s="102"/>
      <c r="X7" s="102"/>
      <c r="Y7" s="24"/>
      <c r="Z7" s="103" t="s">
        <v>200</v>
      </c>
      <c r="AA7" s="103" t="s">
        <v>201</v>
      </c>
      <c r="AB7" s="103" t="s">
        <v>87</v>
      </c>
    </row>
    <row r="8" spans="2:28" s="105" customFormat="1" ht="12" customHeight="1">
      <c r="B8" s="108"/>
      <c r="C8" s="108"/>
      <c r="D8" s="108"/>
      <c r="E8" s="108"/>
      <c r="F8" s="108"/>
      <c r="G8" s="108"/>
      <c r="H8" s="108"/>
      <c r="I8" s="108"/>
      <c r="J8" s="104" t="s">
        <v>200</v>
      </c>
      <c r="K8" s="104" t="s">
        <v>201</v>
      </c>
      <c r="L8" s="104" t="s">
        <v>87</v>
      </c>
      <c r="M8" s="26"/>
      <c r="N8" s="104" t="s">
        <v>200</v>
      </c>
      <c r="O8" s="104" t="s">
        <v>201</v>
      </c>
      <c r="P8" s="104" t="s">
        <v>87</v>
      </c>
      <c r="Q8" s="26"/>
      <c r="R8" s="104" t="s">
        <v>200</v>
      </c>
      <c r="S8" s="104" t="s">
        <v>201</v>
      </c>
      <c r="T8" s="104" t="s">
        <v>87</v>
      </c>
      <c r="U8" s="26"/>
      <c r="V8" s="104" t="s">
        <v>200</v>
      </c>
      <c r="W8" s="104" t="s">
        <v>201</v>
      </c>
      <c r="X8" s="104" t="s">
        <v>87</v>
      </c>
      <c r="Y8" s="26"/>
      <c r="Z8" s="77"/>
      <c r="AA8" s="77"/>
      <c r="AB8" s="77"/>
    </row>
    <row r="9" spans="2:28" s="105" customFormat="1" ht="12" customHeight="1">
      <c r="B9" s="109"/>
      <c r="C9" s="109"/>
      <c r="D9" s="109"/>
      <c r="E9" s="109"/>
      <c r="F9" s="109"/>
      <c r="G9" s="109"/>
      <c r="H9" s="109"/>
      <c r="I9" s="109"/>
      <c r="J9" s="110"/>
      <c r="K9" s="110"/>
      <c r="L9" s="110"/>
      <c r="M9" s="42"/>
      <c r="N9" s="110"/>
      <c r="O9" s="110"/>
      <c r="P9" s="110"/>
      <c r="Q9" s="42"/>
      <c r="R9" s="110"/>
      <c r="S9" s="110"/>
      <c r="T9" s="110"/>
      <c r="U9" s="42"/>
      <c r="V9" s="110"/>
      <c r="W9" s="110"/>
      <c r="X9" s="110"/>
      <c r="Y9" s="42"/>
      <c r="Z9" s="111"/>
      <c r="AA9" s="111"/>
      <c r="AB9" s="111"/>
    </row>
    <row r="10" spans="2:28" s="105" customFormat="1" ht="12" customHeight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2:28" s="45" customFormat="1" ht="10.5" customHeight="1">
      <c r="B11" s="106"/>
      <c r="C11" s="106" t="s">
        <v>145</v>
      </c>
      <c r="D11" s="106"/>
      <c r="E11" s="106"/>
      <c r="F11" s="106"/>
      <c r="G11" s="106"/>
      <c r="H11" s="106"/>
      <c r="I11" s="49"/>
      <c r="J11" s="112">
        <v>14283.32741965912</v>
      </c>
      <c r="K11" s="112">
        <v>14862.350010653043</v>
      </c>
      <c r="L11" s="112">
        <v>-579.0225909939236</v>
      </c>
      <c r="M11" s="49"/>
      <c r="N11" s="112">
        <v>12075.186129149533</v>
      </c>
      <c r="O11" s="112">
        <v>13063.283435358031</v>
      </c>
      <c r="P11" s="112">
        <v>-988.0973062084977</v>
      </c>
      <c r="Q11" s="49"/>
      <c r="R11" s="112">
        <v>12178.136475447089</v>
      </c>
      <c r="S11" s="112">
        <v>11303.14581093891</v>
      </c>
      <c r="T11" s="112">
        <v>874.9906645081792</v>
      </c>
      <c r="U11" s="49"/>
      <c r="V11" s="112">
        <v>16962.219074863508</v>
      </c>
      <c r="W11" s="112">
        <v>18080.11612602453</v>
      </c>
      <c r="X11" s="112">
        <v>-1117.8970511610241</v>
      </c>
      <c r="Y11" s="49"/>
      <c r="Z11" s="112">
        <v>55498.86909911925</v>
      </c>
      <c r="AA11" s="112">
        <v>57308.89538297451</v>
      </c>
      <c r="AB11" s="49">
        <v>-1810.026283855259</v>
      </c>
    </row>
    <row r="12" spans="2:28" s="45" customFormat="1" ht="10.5" customHeight="1">
      <c r="B12" s="106"/>
      <c r="C12" s="106"/>
      <c r="D12" s="106"/>
      <c r="E12" s="106"/>
      <c r="F12" s="106"/>
      <c r="G12" s="106"/>
      <c r="H12" s="106"/>
      <c r="I12" s="49"/>
      <c r="J12" s="112"/>
      <c r="K12" s="112"/>
      <c r="L12" s="112"/>
      <c r="M12" s="49"/>
      <c r="N12" s="112"/>
      <c r="O12" s="112"/>
      <c r="P12" s="112"/>
      <c r="Q12" s="49"/>
      <c r="R12" s="112"/>
      <c r="S12" s="112"/>
      <c r="T12" s="112"/>
      <c r="U12" s="49"/>
      <c r="V12" s="112"/>
      <c r="W12" s="112"/>
      <c r="X12" s="112"/>
      <c r="Y12" s="49"/>
      <c r="Z12" s="112"/>
      <c r="AA12" s="112"/>
      <c r="AB12" s="112"/>
    </row>
    <row r="13" spans="2:28" s="45" customFormat="1" ht="10.5" customHeight="1">
      <c r="B13" s="114"/>
      <c r="C13" s="114" t="s">
        <v>131</v>
      </c>
      <c r="D13" s="114" t="s">
        <v>89</v>
      </c>
      <c r="E13" s="114"/>
      <c r="F13" s="114"/>
      <c r="G13" s="114"/>
      <c r="H13" s="114"/>
      <c r="I13" s="49"/>
      <c r="J13" s="115">
        <v>5216.74226017268</v>
      </c>
      <c r="K13" s="115">
        <v>3494.1135244200004</v>
      </c>
      <c r="L13" s="115">
        <v>1722.6287357526803</v>
      </c>
      <c r="M13" s="47"/>
      <c r="N13" s="115">
        <v>2033.4478122152323</v>
      </c>
      <c r="O13" s="115">
        <v>1540.2006321</v>
      </c>
      <c r="P13" s="115">
        <v>493.2471801152322</v>
      </c>
      <c r="Q13" s="47"/>
      <c r="R13" s="115">
        <v>4103.40696855596</v>
      </c>
      <c r="S13" s="115">
        <v>1033.17788694</v>
      </c>
      <c r="T13" s="115">
        <v>3070.22908161596</v>
      </c>
      <c r="U13" s="47"/>
      <c r="V13" s="115">
        <v>3030.5087136573807</v>
      </c>
      <c r="W13" s="115">
        <v>2707.01259475</v>
      </c>
      <c r="X13" s="115">
        <v>323.49611890738083</v>
      </c>
      <c r="Y13" s="47"/>
      <c r="Z13" s="115">
        <v>14384.105754601253</v>
      </c>
      <c r="AA13" s="115">
        <v>8774.50463821</v>
      </c>
      <c r="AB13" s="47">
        <v>5609.601116391253</v>
      </c>
    </row>
    <row r="14" spans="2:28" s="45" customFormat="1" ht="10.5" customHeight="1">
      <c r="B14" s="106"/>
      <c r="C14" s="106"/>
      <c r="D14" s="106" t="s">
        <v>85</v>
      </c>
      <c r="E14" s="106"/>
      <c r="F14" s="106"/>
      <c r="G14" s="106"/>
      <c r="H14" s="106"/>
      <c r="I14" s="49"/>
      <c r="J14" s="112">
        <v>406.01774822</v>
      </c>
      <c r="K14" s="112">
        <v>669.9096555200001</v>
      </c>
      <c r="L14" s="112">
        <v>-263.89190730000007</v>
      </c>
      <c r="M14" s="49"/>
      <c r="N14" s="112">
        <v>343.74125498</v>
      </c>
      <c r="O14" s="112">
        <v>589.1894674800001</v>
      </c>
      <c r="P14" s="112">
        <v>-245.4482125</v>
      </c>
      <c r="Q14" s="49"/>
      <c r="R14" s="112">
        <v>354.76611521999996</v>
      </c>
      <c r="S14" s="112">
        <v>609.95496533</v>
      </c>
      <c r="T14" s="112">
        <v>-255.1888501100001</v>
      </c>
      <c r="U14" s="49"/>
      <c r="V14" s="112">
        <v>871.0957732100001</v>
      </c>
      <c r="W14" s="112">
        <v>1669.6851023599997</v>
      </c>
      <c r="X14" s="112">
        <v>-798.5893291499997</v>
      </c>
      <c r="Y14" s="49"/>
      <c r="Z14" s="112">
        <v>1975.62089163</v>
      </c>
      <c r="AA14" s="112">
        <v>3538.73919069</v>
      </c>
      <c r="AB14" s="49">
        <v>-1563.11829906</v>
      </c>
    </row>
    <row r="15" spans="2:28" s="45" customFormat="1" ht="10.5" customHeight="1">
      <c r="B15" s="106"/>
      <c r="C15" s="106"/>
      <c r="D15" s="106"/>
      <c r="E15" s="106" t="s">
        <v>9</v>
      </c>
      <c r="F15" s="106"/>
      <c r="G15" s="106"/>
      <c r="H15" s="106"/>
      <c r="I15" s="49"/>
      <c r="J15" s="112">
        <v>206.42718623</v>
      </c>
      <c r="K15" s="112">
        <v>168.52814709999998</v>
      </c>
      <c r="L15" s="112">
        <v>37.899039130000006</v>
      </c>
      <c r="M15" s="49"/>
      <c r="N15" s="112">
        <v>97.39045261</v>
      </c>
      <c r="O15" s="112">
        <v>147.30271826</v>
      </c>
      <c r="P15" s="112">
        <v>-49.91226565000001</v>
      </c>
      <c r="Q15" s="49"/>
      <c r="R15" s="112">
        <v>170.85875109</v>
      </c>
      <c r="S15" s="112">
        <v>100.12688542</v>
      </c>
      <c r="T15" s="112">
        <v>70.73186567</v>
      </c>
      <c r="U15" s="49"/>
      <c r="V15" s="112">
        <v>460.11942187</v>
      </c>
      <c r="W15" s="112">
        <v>1025.3863996199998</v>
      </c>
      <c r="X15" s="112">
        <v>-565.2669777499998</v>
      </c>
      <c r="Y15" s="49"/>
      <c r="Z15" s="112">
        <v>934.7958117999999</v>
      </c>
      <c r="AA15" s="112">
        <v>1441.3441503999998</v>
      </c>
      <c r="AB15" s="49">
        <v>-506.54833859999985</v>
      </c>
    </row>
    <row r="16" spans="2:28" s="45" customFormat="1" ht="10.5" customHeight="1">
      <c r="B16" s="106"/>
      <c r="C16" s="106"/>
      <c r="D16" s="106"/>
      <c r="E16" s="106"/>
      <c r="F16" s="106" t="s">
        <v>215</v>
      </c>
      <c r="G16" s="106"/>
      <c r="H16" s="106"/>
      <c r="I16" s="49"/>
      <c r="J16" s="112">
        <v>206.42718623</v>
      </c>
      <c r="K16" s="112">
        <v>168.52814709999998</v>
      </c>
      <c r="L16" s="112">
        <v>37.899039130000006</v>
      </c>
      <c r="M16" s="49"/>
      <c r="N16" s="112">
        <v>97.39045261</v>
      </c>
      <c r="O16" s="112">
        <v>147.30271826</v>
      </c>
      <c r="P16" s="112">
        <v>-49.91226565000001</v>
      </c>
      <c r="Q16" s="49"/>
      <c r="R16" s="112">
        <v>170.85875109</v>
      </c>
      <c r="S16" s="112">
        <v>100.12688542</v>
      </c>
      <c r="T16" s="112">
        <v>70.73186567</v>
      </c>
      <c r="U16" s="49"/>
      <c r="V16" s="112">
        <v>460.11942187</v>
      </c>
      <c r="W16" s="112">
        <v>1025.3863996199998</v>
      </c>
      <c r="X16" s="112">
        <v>-565.2669777499998</v>
      </c>
      <c r="Y16" s="49"/>
      <c r="Z16" s="112">
        <v>934.7958117999999</v>
      </c>
      <c r="AA16" s="112">
        <v>1441.3441503999998</v>
      </c>
      <c r="AB16" s="49">
        <v>-506.54833859999985</v>
      </c>
    </row>
    <row r="17" spans="2:28" s="45" customFormat="1" ht="10.5" customHeight="1">
      <c r="B17" s="106"/>
      <c r="C17" s="106"/>
      <c r="D17" s="106"/>
      <c r="E17" s="106"/>
      <c r="F17" s="106" t="s">
        <v>217</v>
      </c>
      <c r="G17" s="106"/>
      <c r="H17" s="106"/>
      <c r="I17" s="49"/>
      <c r="J17" s="112"/>
      <c r="K17" s="112"/>
      <c r="L17" s="112"/>
      <c r="M17" s="49"/>
      <c r="N17" s="112"/>
      <c r="O17" s="112"/>
      <c r="P17" s="112"/>
      <c r="Q17" s="49"/>
      <c r="R17" s="112"/>
      <c r="S17" s="112"/>
      <c r="T17" s="112"/>
      <c r="U17" s="49"/>
      <c r="V17" s="112"/>
      <c r="W17" s="112"/>
      <c r="X17" s="112"/>
      <c r="Y17" s="49"/>
      <c r="Z17" s="112"/>
      <c r="AA17" s="112"/>
      <c r="AB17" s="112"/>
    </row>
    <row r="18" spans="2:28" s="45" customFormat="1" ht="10.5" customHeight="1">
      <c r="B18" s="106"/>
      <c r="C18" s="106"/>
      <c r="D18" s="106"/>
      <c r="E18" s="106" t="s">
        <v>10</v>
      </c>
      <c r="F18" s="106"/>
      <c r="G18" s="106"/>
      <c r="H18" s="106"/>
      <c r="I18" s="49"/>
      <c r="J18" s="112">
        <v>0</v>
      </c>
      <c r="K18" s="112">
        <v>223.21451000000005</v>
      </c>
      <c r="L18" s="112">
        <v>-223.21451000000005</v>
      </c>
      <c r="M18" s="49"/>
      <c r="N18" s="112">
        <v>0</v>
      </c>
      <c r="O18" s="112">
        <v>222.97878768000004</v>
      </c>
      <c r="P18" s="112">
        <v>-222.97878768000004</v>
      </c>
      <c r="Q18" s="49"/>
      <c r="R18" s="112">
        <v>0</v>
      </c>
      <c r="S18" s="112">
        <v>225.25108491000003</v>
      </c>
      <c r="T18" s="112">
        <v>-225.25108491000003</v>
      </c>
      <c r="U18" s="49"/>
      <c r="V18" s="112">
        <v>0</v>
      </c>
      <c r="W18" s="112">
        <v>152.81793611</v>
      </c>
      <c r="X18" s="112">
        <v>-152.81793611</v>
      </c>
      <c r="Y18" s="49"/>
      <c r="Z18" s="112">
        <v>0</v>
      </c>
      <c r="AA18" s="112">
        <v>824.2623187000002</v>
      </c>
      <c r="AB18" s="49">
        <v>-824.2623187000002</v>
      </c>
    </row>
    <row r="19" spans="2:28" s="45" customFormat="1" ht="10.5" customHeight="1">
      <c r="B19" s="106"/>
      <c r="C19" s="106"/>
      <c r="D19" s="106"/>
      <c r="E19" s="106" t="s">
        <v>11</v>
      </c>
      <c r="F19" s="106"/>
      <c r="G19" s="106"/>
      <c r="H19" s="106"/>
      <c r="I19" s="49"/>
      <c r="J19" s="112">
        <v>199.59056199</v>
      </c>
      <c r="K19" s="112">
        <v>278.16699842</v>
      </c>
      <c r="L19" s="112">
        <v>-78.57643643000003</v>
      </c>
      <c r="M19" s="49"/>
      <c r="N19" s="112">
        <v>246.35080237</v>
      </c>
      <c r="O19" s="112">
        <v>218.90796153999997</v>
      </c>
      <c r="P19" s="112">
        <v>27.442840830000023</v>
      </c>
      <c r="Q19" s="49"/>
      <c r="R19" s="112">
        <v>183.90736412999996</v>
      </c>
      <c r="S19" s="112">
        <v>284.576995</v>
      </c>
      <c r="T19" s="112">
        <v>-100.66963087000005</v>
      </c>
      <c r="U19" s="49"/>
      <c r="V19" s="112">
        <v>410.97635134</v>
      </c>
      <c r="W19" s="112">
        <v>491.48076662999995</v>
      </c>
      <c r="X19" s="112">
        <v>-80.50441528999994</v>
      </c>
      <c r="Y19" s="49"/>
      <c r="Z19" s="112">
        <v>1040.82507983</v>
      </c>
      <c r="AA19" s="112">
        <v>1273.13272159</v>
      </c>
      <c r="AB19" s="49">
        <v>-232.30764176000002</v>
      </c>
    </row>
    <row r="20" spans="2:28" s="45" customFormat="1" ht="10.5" customHeight="1">
      <c r="B20" s="106"/>
      <c r="C20" s="106"/>
      <c r="D20" s="106"/>
      <c r="E20" s="106"/>
      <c r="F20" s="106" t="s">
        <v>215</v>
      </c>
      <c r="G20" s="106"/>
      <c r="H20" s="106"/>
      <c r="I20" s="49"/>
      <c r="J20" s="112">
        <v>199.59056199</v>
      </c>
      <c r="K20" s="112">
        <v>278.16699842</v>
      </c>
      <c r="L20" s="112">
        <v>-78.57643643000003</v>
      </c>
      <c r="M20" s="49"/>
      <c r="N20" s="112">
        <v>246.35080237</v>
      </c>
      <c r="O20" s="112">
        <v>218.90796153999997</v>
      </c>
      <c r="P20" s="112">
        <v>27.442840830000023</v>
      </c>
      <c r="Q20" s="49"/>
      <c r="R20" s="112">
        <v>183.90736412999996</v>
      </c>
      <c r="S20" s="112">
        <v>284.576995</v>
      </c>
      <c r="T20" s="112">
        <v>-100.66963087000005</v>
      </c>
      <c r="U20" s="49"/>
      <c r="V20" s="112">
        <v>410.97635134</v>
      </c>
      <c r="W20" s="112">
        <v>491.48076662999995</v>
      </c>
      <c r="X20" s="112">
        <v>-80.50441528999994</v>
      </c>
      <c r="Y20" s="49"/>
      <c r="Z20" s="112">
        <v>1040.82507983</v>
      </c>
      <c r="AA20" s="112">
        <v>1273.13272159</v>
      </c>
      <c r="AB20" s="49">
        <v>-232.30764176000002</v>
      </c>
    </row>
    <row r="21" spans="2:28" s="45" customFormat="1" ht="10.5" customHeight="1">
      <c r="B21" s="106"/>
      <c r="C21" s="106"/>
      <c r="D21" s="106"/>
      <c r="E21" s="106"/>
      <c r="F21" s="106" t="s">
        <v>217</v>
      </c>
      <c r="G21" s="106"/>
      <c r="H21" s="106"/>
      <c r="I21" s="49"/>
      <c r="J21" s="112"/>
      <c r="K21" s="112"/>
      <c r="L21" s="112"/>
      <c r="M21" s="49"/>
      <c r="N21" s="112"/>
      <c r="O21" s="112"/>
      <c r="P21" s="112"/>
      <c r="Q21" s="49"/>
      <c r="R21" s="112"/>
      <c r="S21" s="112"/>
      <c r="T21" s="112"/>
      <c r="U21" s="49"/>
      <c r="V21" s="112"/>
      <c r="W21" s="112"/>
      <c r="X21" s="112"/>
      <c r="Y21" s="49"/>
      <c r="Z21" s="112"/>
      <c r="AA21" s="112"/>
      <c r="AB21" s="112"/>
    </row>
    <row r="22" spans="2:28" s="45" customFormat="1" ht="10.5" customHeight="1">
      <c r="B22" s="106"/>
      <c r="C22" s="106"/>
      <c r="D22" s="106" t="s">
        <v>86</v>
      </c>
      <c r="E22" s="106"/>
      <c r="F22" s="106"/>
      <c r="G22" s="106"/>
      <c r="H22" s="106"/>
      <c r="I22" s="49"/>
      <c r="J22" s="112">
        <v>4810.724511952681</v>
      </c>
      <c r="K22" s="112">
        <v>2824.2038689</v>
      </c>
      <c r="L22" s="112">
        <v>1986.5206430526805</v>
      </c>
      <c r="M22" s="49"/>
      <c r="N22" s="112">
        <v>1689.7065572352321</v>
      </c>
      <c r="O22" s="112">
        <v>951.0111646199999</v>
      </c>
      <c r="P22" s="112">
        <v>738.6953926152322</v>
      </c>
      <c r="Q22" s="49"/>
      <c r="R22" s="112">
        <v>3748.64085333596</v>
      </c>
      <c r="S22" s="112">
        <v>423.22292161</v>
      </c>
      <c r="T22" s="112">
        <v>3325.41793172596</v>
      </c>
      <c r="U22" s="49"/>
      <c r="V22" s="112">
        <v>2159.4129404473806</v>
      </c>
      <c r="W22" s="112">
        <v>1037.32749239</v>
      </c>
      <c r="X22" s="112">
        <v>1122.0854480573805</v>
      </c>
      <c r="Y22" s="49"/>
      <c r="Z22" s="112">
        <v>12408.484862971252</v>
      </c>
      <c r="AA22" s="112">
        <v>5235.76544752</v>
      </c>
      <c r="AB22" s="49">
        <v>7172.719415451253</v>
      </c>
    </row>
    <row r="23" spans="2:28" s="45" customFormat="1" ht="10.5" customHeight="1">
      <c r="B23" s="106"/>
      <c r="C23" s="106"/>
      <c r="D23" s="106"/>
      <c r="E23" s="106" t="s">
        <v>9</v>
      </c>
      <c r="F23" s="106"/>
      <c r="G23" s="106"/>
      <c r="H23" s="106"/>
      <c r="I23" s="49"/>
      <c r="J23" s="112">
        <v>2768.46033367</v>
      </c>
      <c r="K23" s="112">
        <v>2689.3568689</v>
      </c>
      <c r="L23" s="112">
        <v>79.1034647700003</v>
      </c>
      <c r="M23" s="49"/>
      <c r="N23" s="112">
        <v>561.91577201</v>
      </c>
      <c r="O23" s="112">
        <v>539.7131646199999</v>
      </c>
      <c r="P23" s="112">
        <v>22.202607390000026</v>
      </c>
      <c r="Q23" s="49"/>
      <c r="R23" s="112">
        <v>916.6753510600001</v>
      </c>
      <c r="S23" s="112">
        <v>216.01792161</v>
      </c>
      <c r="T23" s="112">
        <v>700.6574294500001</v>
      </c>
      <c r="U23" s="49"/>
      <c r="V23" s="112">
        <v>627.7417546200002</v>
      </c>
      <c r="W23" s="112">
        <v>186.79949239</v>
      </c>
      <c r="X23" s="112">
        <v>440.94226223000015</v>
      </c>
      <c r="Y23" s="49"/>
      <c r="Z23" s="112">
        <v>4874.793211360001</v>
      </c>
      <c r="AA23" s="112">
        <v>3631.88744752</v>
      </c>
      <c r="AB23" s="49">
        <v>1242.9057638400009</v>
      </c>
    </row>
    <row r="24" spans="2:28" s="45" customFormat="1" ht="10.5" customHeight="1">
      <c r="B24" s="106"/>
      <c r="C24" s="106"/>
      <c r="D24" s="106"/>
      <c r="E24" s="106"/>
      <c r="F24" s="106" t="s">
        <v>302</v>
      </c>
      <c r="G24" s="106"/>
      <c r="H24" s="106"/>
      <c r="I24" s="49"/>
      <c r="J24" s="112"/>
      <c r="K24" s="112"/>
      <c r="L24" s="112"/>
      <c r="M24" s="49"/>
      <c r="N24" s="112"/>
      <c r="O24" s="112"/>
      <c r="P24" s="112"/>
      <c r="Q24" s="49"/>
      <c r="R24" s="112"/>
      <c r="S24" s="112"/>
      <c r="T24" s="112"/>
      <c r="U24" s="49"/>
      <c r="V24" s="112"/>
      <c r="W24" s="112"/>
      <c r="X24" s="112"/>
      <c r="Y24" s="49"/>
      <c r="Z24" s="112"/>
      <c r="AA24" s="112"/>
      <c r="AB24" s="112"/>
    </row>
    <row r="25" spans="2:28" s="45" customFormat="1" ht="10.5" customHeight="1">
      <c r="B25" s="106"/>
      <c r="C25" s="106"/>
      <c r="D25" s="106"/>
      <c r="E25" s="106"/>
      <c r="F25" s="106" t="s">
        <v>303</v>
      </c>
      <c r="G25" s="106"/>
      <c r="H25" s="106"/>
      <c r="I25" s="49"/>
      <c r="J25" s="112">
        <v>2768.46033367</v>
      </c>
      <c r="K25" s="112">
        <v>2689.3568689</v>
      </c>
      <c r="L25" s="112">
        <v>79.1034647700003</v>
      </c>
      <c r="M25" s="49"/>
      <c r="N25" s="112">
        <v>561.91577201</v>
      </c>
      <c r="O25" s="112">
        <v>539.7131646199999</v>
      </c>
      <c r="P25" s="112">
        <v>22.202607390000026</v>
      </c>
      <c r="Q25" s="49"/>
      <c r="R25" s="112">
        <v>916.6753510600001</v>
      </c>
      <c r="S25" s="112">
        <v>216.01792161</v>
      </c>
      <c r="T25" s="112">
        <v>700.6574294500001</v>
      </c>
      <c r="U25" s="49"/>
      <c r="V25" s="112">
        <v>627.7417546200002</v>
      </c>
      <c r="W25" s="112">
        <v>186.79949239</v>
      </c>
      <c r="X25" s="112">
        <v>440.94226223000015</v>
      </c>
      <c r="Y25" s="49"/>
      <c r="Z25" s="112">
        <v>4874.793211360001</v>
      </c>
      <c r="AA25" s="112">
        <v>3631.88744752</v>
      </c>
      <c r="AB25" s="49">
        <v>1242.9057638400009</v>
      </c>
    </row>
    <row r="26" spans="2:28" s="45" customFormat="1" ht="10.5" customHeight="1">
      <c r="B26" s="106"/>
      <c r="C26" s="106"/>
      <c r="D26" s="106"/>
      <c r="E26" s="106" t="s">
        <v>10</v>
      </c>
      <c r="F26" s="106"/>
      <c r="G26" s="106"/>
      <c r="H26" s="106"/>
      <c r="I26" s="49"/>
      <c r="J26" s="112">
        <v>1742.1891782826801</v>
      </c>
      <c r="K26" s="112">
        <v>0</v>
      </c>
      <c r="L26" s="112">
        <v>1742.1891782826801</v>
      </c>
      <c r="M26" s="49"/>
      <c r="N26" s="112">
        <v>1075.1677852252321</v>
      </c>
      <c r="O26" s="112">
        <v>0</v>
      </c>
      <c r="P26" s="112">
        <v>1075.1677852252321</v>
      </c>
      <c r="Q26" s="49"/>
      <c r="R26" s="112">
        <v>1679.3025022759598</v>
      </c>
      <c r="S26" s="112">
        <v>0</v>
      </c>
      <c r="T26" s="112">
        <v>1679.3025022759598</v>
      </c>
      <c r="U26" s="49"/>
      <c r="V26" s="112">
        <v>1454.9341858273801</v>
      </c>
      <c r="W26" s="112">
        <v>0</v>
      </c>
      <c r="X26" s="112">
        <v>1454.9341858273801</v>
      </c>
      <c r="Y26" s="49"/>
      <c r="Z26" s="112">
        <v>5951.593651611252</v>
      </c>
      <c r="AA26" s="112">
        <v>0</v>
      </c>
      <c r="AB26" s="49">
        <v>5951.593651611252</v>
      </c>
    </row>
    <row r="27" spans="2:28" s="45" customFormat="1" ht="10.5" customHeight="1">
      <c r="B27" s="106"/>
      <c r="C27" s="106"/>
      <c r="D27" s="106"/>
      <c r="E27" s="106" t="s">
        <v>11</v>
      </c>
      <c r="F27" s="106"/>
      <c r="G27" s="106"/>
      <c r="H27" s="106"/>
      <c r="I27" s="49"/>
      <c r="J27" s="112">
        <v>300.075</v>
      </c>
      <c r="K27" s="112">
        <v>134.847</v>
      </c>
      <c r="L27" s="112">
        <v>165.22799999999998</v>
      </c>
      <c r="M27" s="49"/>
      <c r="N27" s="112">
        <v>52.62299999999996</v>
      </c>
      <c r="O27" s="112">
        <v>411.298</v>
      </c>
      <c r="P27" s="112">
        <v>-358.675</v>
      </c>
      <c r="Q27" s="49"/>
      <c r="R27" s="112">
        <v>1152.663</v>
      </c>
      <c r="S27" s="112">
        <v>207.205</v>
      </c>
      <c r="T27" s="112">
        <v>945.458</v>
      </c>
      <c r="U27" s="49"/>
      <c r="V27" s="112">
        <v>76.737</v>
      </c>
      <c r="W27" s="112">
        <v>850.528</v>
      </c>
      <c r="X27" s="112">
        <v>-773.791</v>
      </c>
      <c r="Y27" s="49"/>
      <c r="Z27" s="112">
        <v>1582.098</v>
      </c>
      <c r="AA27" s="112">
        <v>1603.8780000000002</v>
      </c>
      <c r="AB27" s="49">
        <v>-21.7800000000002</v>
      </c>
    </row>
    <row r="28" spans="2:28" s="45" customFormat="1" ht="10.5" customHeight="1">
      <c r="B28" s="106"/>
      <c r="C28" s="106"/>
      <c r="D28" s="106"/>
      <c r="E28" s="106"/>
      <c r="F28" s="106" t="s">
        <v>302</v>
      </c>
      <c r="G28" s="106"/>
      <c r="H28" s="106"/>
      <c r="I28" s="49"/>
      <c r="J28" s="112"/>
      <c r="K28" s="112"/>
      <c r="L28" s="112"/>
      <c r="M28" s="49"/>
      <c r="N28" s="112"/>
      <c r="O28" s="112"/>
      <c r="P28" s="112"/>
      <c r="Q28" s="49"/>
      <c r="R28" s="112"/>
      <c r="S28" s="112"/>
      <c r="T28" s="112"/>
      <c r="U28" s="49"/>
      <c r="V28" s="112"/>
      <c r="W28" s="112"/>
      <c r="X28" s="112"/>
      <c r="Y28" s="49"/>
      <c r="Z28" s="112"/>
      <c r="AA28" s="112"/>
      <c r="AB28" s="112"/>
    </row>
    <row r="29" spans="2:28" s="45" customFormat="1" ht="10.5" customHeight="1">
      <c r="B29" s="106"/>
      <c r="C29" s="106"/>
      <c r="D29" s="106"/>
      <c r="E29" s="106"/>
      <c r="F29" s="106" t="s">
        <v>303</v>
      </c>
      <c r="G29" s="106"/>
      <c r="H29" s="106"/>
      <c r="I29" s="49"/>
      <c r="J29" s="112">
        <v>300.075</v>
      </c>
      <c r="K29" s="112">
        <v>134.847</v>
      </c>
      <c r="L29" s="112">
        <v>165.22799999999998</v>
      </c>
      <c r="M29" s="49"/>
      <c r="N29" s="112">
        <v>52.62299999999996</v>
      </c>
      <c r="O29" s="112">
        <v>411.298</v>
      </c>
      <c r="P29" s="112">
        <v>-358.675</v>
      </c>
      <c r="Q29" s="49"/>
      <c r="R29" s="112">
        <v>1152.663</v>
      </c>
      <c r="S29" s="112">
        <v>207.205</v>
      </c>
      <c r="T29" s="112">
        <v>945.458</v>
      </c>
      <c r="U29" s="49"/>
      <c r="V29" s="112">
        <v>76.737</v>
      </c>
      <c r="W29" s="112">
        <v>850.528</v>
      </c>
      <c r="X29" s="112">
        <v>-773.791</v>
      </c>
      <c r="Y29" s="49"/>
      <c r="Z29" s="112">
        <v>1582.098</v>
      </c>
      <c r="AA29" s="112">
        <v>1603.8780000000002</v>
      </c>
      <c r="AB29" s="49">
        <v>-21.7800000000002</v>
      </c>
    </row>
    <row r="30" spans="1:28" s="105" customFormat="1" ht="10.5" customHeight="1">
      <c r="A30" s="45"/>
      <c r="B30" s="106"/>
      <c r="C30" s="106"/>
      <c r="D30" s="106"/>
      <c r="E30" s="106"/>
      <c r="F30" s="106"/>
      <c r="G30" s="106"/>
      <c r="H30" s="106"/>
      <c r="I30" s="49"/>
      <c r="J30" s="112"/>
      <c r="K30" s="112"/>
      <c r="L30" s="112"/>
      <c r="M30" s="49"/>
      <c r="N30" s="112"/>
      <c r="O30" s="112"/>
      <c r="P30" s="112"/>
      <c r="Q30" s="49"/>
      <c r="R30" s="112"/>
      <c r="S30" s="112"/>
      <c r="T30" s="112"/>
      <c r="U30" s="49"/>
      <c r="V30" s="112"/>
      <c r="W30" s="112"/>
      <c r="X30" s="112"/>
      <c r="Y30" s="49"/>
      <c r="Z30" s="112"/>
      <c r="AA30" s="112"/>
      <c r="AB30" s="112"/>
    </row>
    <row r="31" spans="2:28" s="45" customFormat="1" ht="10.5" customHeight="1">
      <c r="B31" s="114"/>
      <c r="C31" s="114" t="s">
        <v>135</v>
      </c>
      <c r="D31" s="114" t="s">
        <v>60</v>
      </c>
      <c r="E31" s="114"/>
      <c r="F31" s="114"/>
      <c r="G31" s="114"/>
      <c r="H31" s="114"/>
      <c r="I31" s="49"/>
      <c r="J31" s="115">
        <v>5626.2800835048165</v>
      </c>
      <c r="K31" s="115">
        <v>5976.691270828904</v>
      </c>
      <c r="L31" s="115">
        <v>-350.41118732408745</v>
      </c>
      <c r="M31" s="47"/>
      <c r="N31" s="115">
        <v>5952.229490987495</v>
      </c>
      <c r="O31" s="115">
        <v>7407.26574686656</v>
      </c>
      <c r="P31" s="115">
        <v>-1455.036255879065</v>
      </c>
      <c r="Q31" s="47"/>
      <c r="R31" s="115">
        <v>5029.019935462423</v>
      </c>
      <c r="S31" s="115">
        <v>6171.609687043636</v>
      </c>
      <c r="T31" s="115">
        <v>-1142.5897515812126</v>
      </c>
      <c r="U31" s="47"/>
      <c r="V31" s="115">
        <v>8771.101412764647</v>
      </c>
      <c r="W31" s="115">
        <v>9131.532191877202</v>
      </c>
      <c r="X31" s="115">
        <v>-360.4307791125558</v>
      </c>
      <c r="Y31" s="47"/>
      <c r="Z31" s="115">
        <v>25378.630922719378</v>
      </c>
      <c r="AA31" s="115">
        <v>28687.0988966163</v>
      </c>
      <c r="AB31" s="47">
        <v>-3308.46797389692</v>
      </c>
    </row>
    <row r="32" spans="2:28" s="45" customFormat="1" ht="10.5" customHeight="1">
      <c r="B32" s="106"/>
      <c r="C32" s="113"/>
      <c r="D32" s="106"/>
      <c r="E32" s="106"/>
      <c r="F32" s="106"/>
      <c r="G32" s="106"/>
      <c r="H32" s="106"/>
      <c r="I32" s="49"/>
      <c r="J32" s="112"/>
      <c r="K32" s="112"/>
      <c r="L32" s="112"/>
      <c r="M32" s="49"/>
      <c r="N32" s="112"/>
      <c r="O32" s="112"/>
      <c r="P32" s="112"/>
      <c r="Q32" s="49"/>
      <c r="R32" s="112"/>
      <c r="S32" s="112"/>
      <c r="T32" s="112"/>
      <c r="U32" s="49"/>
      <c r="V32" s="112"/>
      <c r="W32" s="112"/>
      <c r="X32" s="112"/>
      <c r="Y32" s="49"/>
      <c r="Z32" s="112"/>
      <c r="AA32" s="112"/>
      <c r="AB32" s="112"/>
    </row>
    <row r="33" spans="2:28" s="45" customFormat="1" ht="10.5" customHeight="1">
      <c r="B33" s="106"/>
      <c r="C33" s="106"/>
      <c r="D33" s="106" t="s">
        <v>179</v>
      </c>
      <c r="E33" s="106"/>
      <c r="F33" s="106"/>
      <c r="G33" s="106"/>
      <c r="H33" s="106"/>
      <c r="I33" s="49"/>
      <c r="J33" s="112">
        <v>4045.6086921528167</v>
      </c>
      <c r="K33" s="112">
        <v>5332.792627748904</v>
      </c>
      <c r="L33" s="112">
        <v>-1287.1839355960874</v>
      </c>
      <c r="M33" s="49"/>
      <c r="N33" s="112">
        <v>5520.835559597495</v>
      </c>
      <c r="O33" s="112">
        <v>6580.6600121765605</v>
      </c>
      <c r="P33" s="112">
        <v>-1059.824452579065</v>
      </c>
      <c r="Q33" s="49"/>
      <c r="R33" s="112">
        <v>4595.571540422423</v>
      </c>
      <c r="S33" s="112">
        <v>5383.28084181877</v>
      </c>
      <c r="T33" s="112">
        <v>-787.7093013963467</v>
      </c>
      <c r="U33" s="49"/>
      <c r="V33" s="112">
        <v>7021.258964704646</v>
      </c>
      <c r="W33" s="112">
        <v>8316.781465057202</v>
      </c>
      <c r="X33" s="112">
        <v>-1295.5225003525557</v>
      </c>
      <c r="Y33" s="49"/>
      <c r="Z33" s="112">
        <v>21183.274756877378</v>
      </c>
      <c r="AA33" s="112">
        <v>25613.51494680143</v>
      </c>
      <c r="AB33" s="49">
        <v>-4430.240189924054</v>
      </c>
    </row>
    <row r="34" spans="2:28" s="45" customFormat="1" ht="10.5" customHeight="1">
      <c r="B34" s="106"/>
      <c r="C34" s="106"/>
      <c r="D34" s="106"/>
      <c r="E34" s="106" t="s">
        <v>222</v>
      </c>
      <c r="F34" s="106"/>
      <c r="G34" s="106"/>
      <c r="H34" s="106"/>
      <c r="I34" s="49"/>
      <c r="J34" s="112">
        <v>2617.399607310055</v>
      </c>
      <c r="K34" s="112">
        <v>3809.40366564467</v>
      </c>
      <c r="L34" s="112">
        <v>-1192.004058334615</v>
      </c>
      <c r="M34" s="49"/>
      <c r="N34" s="112">
        <v>3237.484002538488</v>
      </c>
      <c r="O34" s="112">
        <v>3843.722243409424</v>
      </c>
      <c r="P34" s="112">
        <v>-606.2382408709364</v>
      </c>
      <c r="Q34" s="49"/>
      <c r="R34" s="112">
        <v>2500.111415316016</v>
      </c>
      <c r="S34" s="112">
        <v>3268.182145330879</v>
      </c>
      <c r="T34" s="112">
        <v>-768.0707300148629</v>
      </c>
      <c r="U34" s="49"/>
      <c r="V34" s="112">
        <v>5276.052612368717</v>
      </c>
      <c r="W34" s="112">
        <v>5914.653619308518</v>
      </c>
      <c r="X34" s="112">
        <v>-638.6010069398008</v>
      </c>
      <c r="Y34" s="49"/>
      <c r="Z34" s="112">
        <v>13631.047637533275</v>
      </c>
      <c r="AA34" s="112">
        <v>16835.961673693488</v>
      </c>
      <c r="AB34" s="49">
        <v>-3204.914036160213</v>
      </c>
    </row>
    <row r="35" spans="2:28" s="45" customFormat="1" ht="10.5" customHeight="1">
      <c r="B35" s="106"/>
      <c r="C35" s="106"/>
      <c r="D35" s="106"/>
      <c r="E35" s="106"/>
      <c r="F35" s="106" t="s">
        <v>81</v>
      </c>
      <c r="G35" s="106"/>
      <c r="H35" s="106"/>
      <c r="I35" s="49"/>
      <c r="J35" s="112">
        <v>0</v>
      </c>
      <c r="K35" s="112">
        <v>0</v>
      </c>
      <c r="L35" s="112">
        <v>0</v>
      </c>
      <c r="M35" s="49"/>
      <c r="N35" s="112">
        <v>0</v>
      </c>
      <c r="O35" s="112">
        <v>0</v>
      </c>
      <c r="P35" s="112">
        <v>0</v>
      </c>
      <c r="Q35" s="49"/>
      <c r="R35" s="112">
        <v>0</v>
      </c>
      <c r="S35" s="112">
        <v>0</v>
      </c>
      <c r="T35" s="112">
        <v>0</v>
      </c>
      <c r="U35" s="49"/>
      <c r="V35" s="112">
        <v>0</v>
      </c>
      <c r="W35" s="112">
        <v>0</v>
      </c>
      <c r="X35" s="112">
        <v>0</v>
      </c>
      <c r="Y35" s="49"/>
      <c r="Z35" s="112">
        <v>0</v>
      </c>
      <c r="AA35" s="112">
        <v>0</v>
      </c>
      <c r="AB35" s="49">
        <v>0</v>
      </c>
    </row>
    <row r="36" spans="2:28" s="45" customFormat="1" ht="10.5" customHeight="1">
      <c r="B36" s="106"/>
      <c r="C36" s="106"/>
      <c r="D36" s="106"/>
      <c r="E36" s="106"/>
      <c r="F36" s="106" t="s">
        <v>225</v>
      </c>
      <c r="G36" s="106"/>
      <c r="H36" s="106"/>
      <c r="I36" s="49"/>
      <c r="J36" s="112">
        <v>0</v>
      </c>
      <c r="K36" s="112">
        <v>0</v>
      </c>
      <c r="L36" s="112">
        <v>0</v>
      </c>
      <c r="M36" s="49"/>
      <c r="N36" s="112">
        <v>0</v>
      </c>
      <c r="O36" s="112">
        <v>0</v>
      </c>
      <c r="P36" s="112">
        <v>0</v>
      </c>
      <c r="Q36" s="49"/>
      <c r="R36" s="112">
        <v>0</v>
      </c>
      <c r="S36" s="112">
        <v>0</v>
      </c>
      <c r="T36" s="112">
        <v>0</v>
      </c>
      <c r="U36" s="49"/>
      <c r="V36" s="112">
        <v>0</v>
      </c>
      <c r="W36" s="112">
        <v>0</v>
      </c>
      <c r="X36" s="112">
        <v>0</v>
      </c>
      <c r="Y36" s="49"/>
      <c r="Z36" s="112">
        <v>0</v>
      </c>
      <c r="AA36" s="112">
        <v>0</v>
      </c>
      <c r="AB36" s="49">
        <v>0</v>
      </c>
    </row>
    <row r="37" spans="2:28" s="45" customFormat="1" ht="10.5" customHeight="1">
      <c r="B37" s="106"/>
      <c r="C37" s="106"/>
      <c r="D37" s="106"/>
      <c r="E37" s="106"/>
      <c r="F37" s="106" t="s">
        <v>83</v>
      </c>
      <c r="G37" s="106"/>
      <c r="H37" s="106"/>
      <c r="I37" s="49"/>
      <c r="J37" s="112">
        <v>0.0010000000000000009</v>
      </c>
      <c r="K37" s="112">
        <v>2.68438</v>
      </c>
      <c r="L37" s="112">
        <v>-2.68338</v>
      </c>
      <c r="M37" s="49"/>
      <c r="N37" s="112">
        <v>0.007000000000000117</v>
      </c>
      <c r="O37" s="112">
        <v>1.5568351149091249</v>
      </c>
      <c r="P37" s="112">
        <v>-1.5498351149091247</v>
      </c>
      <c r="Q37" s="49"/>
      <c r="R37" s="112">
        <v>1.6083752230258277</v>
      </c>
      <c r="S37" s="112">
        <v>0.09513350811670263</v>
      </c>
      <c r="T37" s="112">
        <v>1.513241714909125</v>
      </c>
      <c r="U37" s="49"/>
      <c r="V37" s="112">
        <v>0.11013359999999972</v>
      </c>
      <c r="W37" s="112">
        <v>0.0010002000000000066</v>
      </c>
      <c r="X37" s="112">
        <v>0.10913339999999971</v>
      </c>
      <c r="Y37" s="49"/>
      <c r="Z37" s="112">
        <v>1.7265088230258274</v>
      </c>
      <c r="AA37" s="112">
        <v>4.3373488230258275</v>
      </c>
      <c r="AB37" s="49">
        <v>-2.61084</v>
      </c>
    </row>
    <row r="38" spans="2:28" s="45" customFormat="1" ht="10.5" customHeight="1">
      <c r="B38" s="106"/>
      <c r="C38" s="106"/>
      <c r="D38" s="106"/>
      <c r="E38" s="106"/>
      <c r="F38" s="106" t="s">
        <v>84</v>
      </c>
      <c r="G38" s="106"/>
      <c r="H38" s="106"/>
      <c r="I38" s="49"/>
      <c r="J38" s="112">
        <v>2617.398607310055</v>
      </c>
      <c r="K38" s="112">
        <v>3806.71928564467</v>
      </c>
      <c r="L38" s="112">
        <v>-1189.320678334615</v>
      </c>
      <c r="M38" s="49"/>
      <c r="N38" s="112">
        <v>3237.477002538488</v>
      </c>
      <c r="O38" s="112">
        <v>3842.165408294515</v>
      </c>
      <c r="P38" s="112">
        <v>-604.6884057560274</v>
      </c>
      <c r="Q38" s="49"/>
      <c r="R38" s="112">
        <v>2498.5030400929904</v>
      </c>
      <c r="S38" s="112">
        <v>3268.087011822762</v>
      </c>
      <c r="T38" s="112">
        <v>-769.5839717297717</v>
      </c>
      <c r="U38" s="49"/>
      <c r="V38" s="112">
        <v>5275.942478768717</v>
      </c>
      <c r="W38" s="112">
        <v>5914.652619108518</v>
      </c>
      <c r="X38" s="112">
        <v>-638.710140339801</v>
      </c>
      <c r="Y38" s="49"/>
      <c r="Z38" s="112">
        <v>13629.32112871025</v>
      </c>
      <c r="AA38" s="112">
        <v>16831.624324870463</v>
      </c>
      <c r="AB38" s="49">
        <v>-3202.3031961602137</v>
      </c>
    </row>
    <row r="39" spans="2:28" s="45" customFormat="1" ht="10.5" customHeight="1">
      <c r="B39" s="106"/>
      <c r="C39" s="106"/>
      <c r="D39" s="106"/>
      <c r="E39" s="106" t="s">
        <v>229</v>
      </c>
      <c r="F39" s="106"/>
      <c r="G39" s="106"/>
      <c r="H39" s="106"/>
      <c r="I39" s="49"/>
      <c r="J39" s="112">
        <v>1428.2090848427615</v>
      </c>
      <c r="K39" s="112">
        <v>1523.3889621042342</v>
      </c>
      <c r="L39" s="112">
        <v>-95.17987726147271</v>
      </c>
      <c r="M39" s="49"/>
      <c r="N39" s="112">
        <v>2283.351557059007</v>
      </c>
      <c r="O39" s="112">
        <v>2736.9377687671367</v>
      </c>
      <c r="P39" s="112">
        <v>-453.58621170812967</v>
      </c>
      <c r="Q39" s="49"/>
      <c r="R39" s="112">
        <v>2095.460125106407</v>
      </c>
      <c r="S39" s="112">
        <v>2115.0986964878907</v>
      </c>
      <c r="T39" s="112">
        <v>-19.63857138148387</v>
      </c>
      <c r="U39" s="49"/>
      <c r="V39" s="112">
        <v>1745.2063523359295</v>
      </c>
      <c r="W39" s="112">
        <v>2402.1278457486837</v>
      </c>
      <c r="X39" s="112">
        <v>-656.9214934127542</v>
      </c>
      <c r="Y39" s="49"/>
      <c r="Z39" s="112">
        <v>7552.227119344105</v>
      </c>
      <c r="AA39" s="112">
        <v>8777.553273107944</v>
      </c>
      <c r="AB39" s="49">
        <v>-1225.326153763839</v>
      </c>
    </row>
    <row r="40" spans="2:28" s="45" customFormat="1" ht="10.5" customHeight="1">
      <c r="B40" s="106"/>
      <c r="C40" s="106"/>
      <c r="D40" s="106"/>
      <c r="E40" s="106"/>
      <c r="F40" s="106" t="s">
        <v>231</v>
      </c>
      <c r="G40" s="106"/>
      <c r="H40" s="106"/>
      <c r="I40" s="49"/>
      <c r="J40" s="112">
        <v>930.0013390674628</v>
      </c>
      <c r="K40" s="112">
        <v>1041.5851947542342</v>
      </c>
      <c r="L40" s="112">
        <v>-111.58385568677136</v>
      </c>
      <c r="M40" s="49"/>
      <c r="N40" s="112">
        <v>1624.1107024552264</v>
      </c>
      <c r="O40" s="112">
        <v>1818.9942552664127</v>
      </c>
      <c r="P40" s="112">
        <v>-194.8835528111863</v>
      </c>
      <c r="Q40" s="49"/>
      <c r="R40" s="112">
        <v>1373.5471042570243</v>
      </c>
      <c r="S40" s="112">
        <v>1229.4728669311703</v>
      </c>
      <c r="T40" s="112">
        <v>144.07423732585403</v>
      </c>
      <c r="U40" s="49"/>
      <c r="V40" s="112">
        <v>1149.3792851243443</v>
      </c>
      <c r="W40" s="112">
        <v>1117.486412523345</v>
      </c>
      <c r="X40" s="112">
        <v>31.892872600999226</v>
      </c>
      <c r="Y40" s="49"/>
      <c r="Z40" s="112">
        <v>5077.038430904058</v>
      </c>
      <c r="AA40" s="112">
        <v>5207.538729475162</v>
      </c>
      <c r="AB40" s="49">
        <v>-130.50029857110349</v>
      </c>
    </row>
    <row r="41" spans="2:28" s="45" customFormat="1" ht="10.5" customHeight="1">
      <c r="B41" s="106"/>
      <c r="C41" s="106"/>
      <c r="D41" s="106"/>
      <c r="E41" s="106"/>
      <c r="F41" s="106"/>
      <c r="G41" s="106" t="s">
        <v>81</v>
      </c>
      <c r="H41" s="106"/>
      <c r="I41" s="49"/>
      <c r="J41" s="112">
        <v>0</v>
      </c>
      <c r="K41" s="112">
        <v>0</v>
      </c>
      <c r="L41" s="112">
        <v>0</v>
      </c>
      <c r="M41" s="49"/>
      <c r="N41" s="112">
        <v>0</v>
      </c>
      <c r="O41" s="112">
        <v>0</v>
      </c>
      <c r="P41" s="112">
        <v>0</v>
      </c>
      <c r="Q41" s="49"/>
      <c r="R41" s="112">
        <v>0</v>
      </c>
      <c r="S41" s="112">
        <v>0</v>
      </c>
      <c r="T41" s="112">
        <v>0</v>
      </c>
      <c r="U41" s="49"/>
      <c r="V41" s="112">
        <v>0</v>
      </c>
      <c r="W41" s="112">
        <v>0</v>
      </c>
      <c r="X41" s="112">
        <v>0</v>
      </c>
      <c r="Y41" s="49"/>
      <c r="Z41" s="112">
        <v>0</v>
      </c>
      <c r="AA41" s="112">
        <v>0</v>
      </c>
      <c r="AB41" s="49">
        <v>0</v>
      </c>
    </row>
    <row r="42" spans="2:28" s="45" customFormat="1" ht="10.5" customHeight="1">
      <c r="B42" s="106"/>
      <c r="C42" s="106"/>
      <c r="D42" s="106"/>
      <c r="E42" s="106"/>
      <c r="F42" s="106"/>
      <c r="G42" s="106" t="s">
        <v>225</v>
      </c>
      <c r="H42" s="106"/>
      <c r="I42" s="49"/>
      <c r="J42" s="112">
        <v>0</v>
      </c>
      <c r="K42" s="112">
        <v>0</v>
      </c>
      <c r="L42" s="112">
        <v>0</v>
      </c>
      <c r="M42" s="49"/>
      <c r="N42" s="112">
        <v>0</v>
      </c>
      <c r="O42" s="112">
        <v>0</v>
      </c>
      <c r="P42" s="112">
        <v>0</v>
      </c>
      <c r="Q42" s="49"/>
      <c r="R42" s="112">
        <v>0</v>
      </c>
      <c r="S42" s="112">
        <v>0</v>
      </c>
      <c r="T42" s="112">
        <v>0</v>
      </c>
      <c r="U42" s="49"/>
      <c r="V42" s="112">
        <v>0</v>
      </c>
      <c r="W42" s="112">
        <v>0</v>
      </c>
      <c r="X42" s="112">
        <v>0</v>
      </c>
      <c r="Y42" s="49"/>
      <c r="Z42" s="112">
        <v>0</v>
      </c>
      <c r="AA42" s="112">
        <v>0</v>
      </c>
      <c r="AB42" s="49">
        <v>0</v>
      </c>
    </row>
    <row r="43" spans="2:28" s="45" customFormat="1" ht="10.5" customHeight="1">
      <c r="B43" s="106"/>
      <c r="C43" s="106"/>
      <c r="D43" s="106"/>
      <c r="E43" s="106"/>
      <c r="F43" s="106"/>
      <c r="G43" s="106" t="s">
        <v>83</v>
      </c>
      <c r="H43" s="106"/>
      <c r="I43" s="49"/>
      <c r="J43" s="112">
        <v>20.831999999999994</v>
      </c>
      <c r="K43" s="112">
        <v>14.69399999999996</v>
      </c>
      <c r="L43" s="112">
        <v>6.138000000000034</v>
      </c>
      <c r="M43" s="49"/>
      <c r="N43" s="112">
        <v>45.47199999999998</v>
      </c>
      <c r="O43" s="112">
        <v>77.845</v>
      </c>
      <c r="P43" s="112">
        <v>-32.37300000000002</v>
      </c>
      <c r="Q43" s="49"/>
      <c r="R43" s="112">
        <v>17.322000000000003</v>
      </c>
      <c r="S43" s="112">
        <v>39.67699999999999</v>
      </c>
      <c r="T43" s="112">
        <v>-22.355</v>
      </c>
      <c r="U43" s="49"/>
      <c r="V43" s="112">
        <v>1.568000000000012</v>
      </c>
      <c r="W43" s="112">
        <v>24.657999999999987</v>
      </c>
      <c r="X43" s="112">
        <v>-23.09</v>
      </c>
      <c r="Y43" s="49"/>
      <c r="Z43" s="112">
        <v>85.19399999999999</v>
      </c>
      <c r="AA43" s="112">
        <v>156.87399999999994</v>
      </c>
      <c r="AB43" s="49">
        <v>-71.67999999999995</v>
      </c>
    </row>
    <row r="44" spans="2:28" s="45" customFormat="1" ht="10.5" customHeight="1">
      <c r="B44" s="106"/>
      <c r="C44" s="106"/>
      <c r="D44" s="106"/>
      <c r="E44" s="106"/>
      <c r="F44" s="106"/>
      <c r="G44" s="106" t="s">
        <v>84</v>
      </c>
      <c r="H44" s="106"/>
      <c r="I44" s="49"/>
      <c r="J44" s="112">
        <v>909.1693390674628</v>
      </c>
      <c r="K44" s="112">
        <v>1026.8911947542342</v>
      </c>
      <c r="L44" s="112">
        <v>-117.72185568677139</v>
      </c>
      <c r="M44" s="49"/>
      <c r="N44" s="112">
        <v>1578.6387024552264</v>
      </c>
      <c r="O44" s="112">
        <v>1741.1492552664126</v>
      </c>
      <c r="P44" s="112">
        <v>-162.51055281118624</v>
      </c>
      <c r="Q44" s="49"/>
      <c r="R44" s="112">
        <v>1356.2251042570242</v>
      </c>
      <c r="S44" s="112">
        <v>1189.7958669311704</v>
      </c>
      <c r="T44" s="112">
        <v>166.42923732585382</v>
      </c>
      <c r="U44" s="49"/>
      <c r="V44" s="112">
        <v>1147.8112851243443</v>
      </c>
      <c r="W44" s="112">
        <v>1092.8284125233452</v>
      </c>
      <c r="X44" s="112">
        <v>54.982872600999144</v>
      </c>
      <c r="Y44" s="49"/>
      <c r="Z44" s="112">
        <v>4991.844430904058</v>
      </c>
      <c r="AA44" s="112">
        <v>5050.664729475162</v>
      </c>
      <c r="AB44" s="49">
        <v>-58.820298571104104</v>
      </c>
    </row>
    <row r="45" spans="2:28" s="45" customFormat="1" ht="10.5" customHeight="1">
      <c r="B45" s="106"/>
      <c r="C45" s="106"/>
      <c r="D45" s="106"/>
      <c r="E45" s="106"/>
      <c r="F45" s="106" t="s">
        <v>311</v>
      </c>
      <c r="G45" s="106"/>
      <c r="H45" s="106"/>
      <c r="I45" s="49"/>
      <c r="J45" s="112">
        <v>498.20774577529875</v>
      </c>
      <c r="K45" s="112">
        <v>481.80376735000004</v>
      </c>
      <c r="L45" s="112">
        <v>16.403978425298703</v>
      </c>
      <c r="M45" s="49"/>
      <c r="N45" s="112">
        <v>659.2408546037805</v>
      </c>
      <c r="O45" s="112">
        <v>917.943513500724</v>
      </c>
      <c r="P45" s="112">
        <v>-258.7026588969435</v>
      </c>
      <c r="Q45" s="49"/>
      <c r="R45" s="112">
        <v>721.9130208493823</v>
      </c>
      <c r="S45" s="112">
        <v>885.6258295567204</v>
      </c>
      <c r="T45" s="112">
        <v>-163.71280870733813</v>
      </c>
      <c r="U45" s="49"/>
      <c r="V45" s="112">
        <v>595.8270672115852</v>
      </c>
      <c r="W45" s="112">
        <v>1284.6414332253387</v>
      </c>
      <c r="X45" s="112">
        <v>-688.8143660137534</v>
      </c>
      <c r="Y45" s="49"/>
      <c r="Z45" s="112">
        <v>2475.188688440047</v>
      </c>
      <c r="AA45" s="112">
        <v>3570.014543632783</v>
      </c>
      <c r="AB45" s="49">
        <v>-1094.825855192736</v>
      </c>
    </row>
    <row r="46" spans="2:28" s="45" customFormat="1" ht="10.5" customHeight="1">
      <c r="B46" s="106"/>
      <c r="C46" s="106"/>
      <c r="D46" s="106"/>
      <c r="E46" s="106"/>
      <c r="F46" s="106"/>
      <c r="G46" s="106" t="s">
        <v>81</v>
      </c>
      <c r="H46" s="106"/>
      <c r="I46" s="49"/>
      <c r="J46" s="112">
        <v>0</v>
      </c>
      <c r="K46" s="112">
        <v>0</v>
      </c>
      <c r="L46" s="112">
        <v>0</v>
      </c>
      <c r="M46" s="49"/>
      <c r="N46" s="112">
        <v>0</v>
      </c>
      <c r="O46" s="112">
        <v>0</v>
      </c>
      <c r="P46" s="112">
        <v>0</v>
      </c>
      <c r="Q46" s="49"/>
      <c r="R46" s="112">
        <v>0</v>
      </c>
      <c r="S46" s="112">
        <v>0</v>
      </c>
      <c r="T46" s="112">
        <v>0</v>
      </c>
      <c r="U46" s="49"/>
      <c r="V46" s="112">
        <v>0</v>
      </c>
      <c r="W46" s="112">
        <v>0</v>
      </c>
      <c r="X46" s="112">
        <v>0</v>
      </c>
      <c r="Y46" s="49"/>
      <c r="Z46" s="112">
        <v>0</v>
      </c>
      <c r="AA46" s="112">
        <v>0</v>
      </c>
      <c r="AB46" s="49">
        <v>0</v>
      </c>
    </row>
    <row r="47" spans="2:28" s="45" customFormat="1" ht="10.5" customHeight="1">
      <c r="B47" s="106"/>
      <c r="C47" s="106"/>
      <c r="D47" s="106"/>
      <c r="E47" s="106"/>
      <c r="F47" s="106"/>
      <c r="G47" s="106" t="s">
        <v>225</v>
      </c>
      <c r="H47" s="106"/>
      <c r="I47" s="49"/>
      <c r="J47" s="112">
        <v>0</v>
      </c>
      <c r="K47" s="112">
        <v>0</v>
      </c>
      <c r="L47" s="112">
        <v>0</v>
      </c>
      <c r="M47" s="49"/>
      <c r="N47" s="112">
        <v>0</v>
      </c>
      <c r="O47" s="112">
        <v>0</v>
      </c>
      <c r="P47" s="112">
        <v>0</v>
      </c>
      <c r="Q47" s="49"/>
      <c r="R47" s="112">
        <v>0</v>
      </c>
      <c r="S47" s="112">
        <v>0</v>
      </c>
      <c r="T47" s="112">
        <v>0</v>
      </c>
      <c r="U47" s="49"/>
      <c r="V47" s="112">
        <v>0</v>
      </c>
      <c r="W47" s="112">
        <v>0</v>
      </c>
      <c r="X47" s="112">
        <v>0</v>
      </c>
      <c r="Y47" s="49"/>
      <c r="Z47" s="112">
        <v>0</v>
      </c>
      <c r="AA47" s="112">
        <v>0</v>
      </c>
      <c r="AB47" s="49">
        <v>0</v>
      </c>
    </row>
    <row r="48" spans="2:28" s="45" customFormat="1" ht="10.5" customHeight="1">
      <c r="B48" s="106"/>
      <c r="C48" s="106"/>
      <c r="D48" s="106"/>
      <c r="E48" s="106"/>
      <c r="F48" s="106"/>
      <c r="G48" s="106" t="s">
        <v>83</v>
      </c>
      <c r="H48" s="106"/>
      <c r="I48" s="49"/>
      <c r="J48" s="112">
        <v>0.46</v>
      </c>
      <c r="K48" s="112">
        <v>0.46699999999999997</v>
      </c>
      <c r="L48" s="112">
        <v>-0.006999999999999951</v>
      </c>
      <c r="M48" s="49"/>
      <c r="N48" s="112">
        <v>0.031000000000000028</v>
      </c>
      <c r="O48" s="112">
        <v>0.007000000000000006</v>
      </c>
      <c r="P48" s="112">
        <v>0.02400000000000002</v>
      </c>
      <c r="Q48" s="49"/>
      <c r="R48" s="112">
        <v>0.006000000000000005</v>
      </c>
      <c r="S48" s="112">
        <v>0.052000000000000046</v>
      </c>
      <c r="T48" s="112">
        <v>-0.04600000000000004</v>
      </c>
      <c r="U48" s="49"/>
      <c r="V48" s="112">
        <v>0.005</v>
      </c>
      <c r="W48" s="112">
        <v>0.045</v>
      </c>
      <c r="X48" s="112">
        <v>-0.04</v>
      </c>
      <c r="Y48" s="49"/>
      <c r="Z48" s="112">
        <v>0.502</v>
      </c>
      <c r="AA48" s="112">
        <v>0.5710000000000001</v>
      </c>
      <c r="AB48" s="49">
        <v>-0.06900000000000006</v>
      </c>
    </row>
    <row r="49" spans="2:28" s="45" customFormat="1" ht="10.5" customHeight="1">
      <c r="B49" s="106"/>
      <c r="C49" s="106"/>
      <c r="D49" s="106"/>
      <c r="E49" s="106"/>
      <c r="F49" s="106"/>
      <c r="G49" s="106" t="s">
        <v>84</v>
      </c>
      <c r="H49" s="106"/>
      <c r="I49" s="49"/>
      <c r="J49" s="112">
        <v>497.74774577529877</v>
      </c>
      <c r="K49" s="112">
        <v>481.33676735000006</v>
      </c>
      <c r="L49" s="112">
        <v>16.41097842529871</v>
      </c>
      <c r="M49" s="49"/>
      <c r="N49" s="112">
        <v>659.2098546037805</v>
      </c>
      <c r="O49" s="112">
        <v>917.936513500724</v>
      </c>
      <c r="P49" s="112">
        <v>-258.7266588969435</v>
      </c>
      <c r="Q49" s="49"/>
      <c r="R49" s="112">
        <v>721.9070208493823</v>
      </c>
      <c r="S49" s="112">
        <v>885.5738295567204</v>
      </c>
      <c r="T49" s="112">
        <v>-163.66680870733808</v>
      </c>
      <c r="U49" s="49"/>
      <c r="V49" s="112">
        <v>595.8220672115852</v>
      </c>
      <c r="W49" s="112">
        <v>1284.5964332253386</v>
      </c>
      <c r="X49" s="112">
        <v>-688.7743660137534</v>
      </c>
      <c r="Y49" s="49"/>
      <c r="Z49" s="112">
        <v>2474.686688440047</v>
      </c>
      <c r="AA49" s="112">
        <v>3569.443543632783</v>
      </c>
      <c r="AB49" s="49">
        <v>-1094.756855192736</v>
      </c>
    </row>
    <row r="50" spans="2:28" s="45" customFormat="1" ht="10.5" customHeight="1">
      <c r="B50" s="106"/>
      <c r="C50" s="106"/>
      <c r="D50" s="106" t="s">
        <v>4</v>
      </c>
      <c r="E50" s="106"/>
      <c r="F50" s="106"/>
      <c r="G50" s="106"/>
      <c r="H50" s="106"/>
      <c r="I50" s="49"/>
      <c r="J50" s="112">
        <v>1580.671391352</v>
      </c>
      <c r="K50" s="112">
        <v>643.89864308</v>
      </c>
      <c r="L50" s="112">
        <v>936.772748272</v>
      </c>
      <c r="M50" s="49"/>
      <c r="N50" s="112">
        <v>431.39393139000003</v>
      </c>
      <c r="O50" s="112">
        <v>826.60573469</v>
      </c>
      <c r="P50" s="112">
        <v>-395.21180329999993</v>
      </c>
      <c r="Q50" s="49"/>
      <c r="R50" s="112">
        <v>433.4483950399999</v>
      </c>
      <c r="S50" s="112">
        <v>788.3288452248659</v>
      </c>
      <c r="T50" s="112">
        <v>-354.88045018486594</v>
      </c>
      <c r="U50" s="49"/>
      <c r="V50" s="112">
        <v>1749.84244806</v>
      </c>
      <c r="W50" s="112">
        <v>814.75072682</v>
      </c>
      <c r="X50" s="112">
        <v>935.0917212399999</v>
      </c>
      <c r="Y50" s="49"/>
      <c r="Z50" s="112">
        <v>4195.356165842</v>
      </c>
      <c r="AA50" s="112">
        <v>3073.5839498148657</v>
      </c>
      <c r="AB50" s="49">
        <v>1121.7722160271342</v>
      </c>
    </row>
    <row r="51" spans="2:28" s="45" customFormat="1" ht="10.5" customHeight="1">
      <c r="B51" s="106"/>
      <c r="C51" s="106"/>
      <c r="D51" s="106"/>
      <c r="E51" s="106" t="s">
        <v>222</v>
      </c>
      <c r="F51" s="106"/>
      <c r="G51" s="106"/>
      <c r="H51" s="106"/>
      <c r="I51" s="49"/>
      <c r="J51" s="112">
        <v>350.17039182200006</v>
      </c>
      <c r="K51" s="112">
        <v>417.27844766</v>
      </c>
      <c r="L51" s="112">
        <v>-67.10805583799998</v>
      </c>
      <c r="M51" s="49"/>
      <c r="N51" s="112">
        <v>402.88116184000006</v>
      </c>
      <c r="O51" s="112">
        <v>381.4347148</v>
      </c>
      <c r="P51" s="112">
        <v>21.446447040000066</v>
      </c>
      <c r="Q51" s="49"/>
      <c r="R51" s="112">
        <v>363.88457674999995</v>
      </c>
      <c r="S51" s="112">
        <v>364.60059426</v>
      </c>
      <c r="T51" s="112">
        <v>-0.7160175100000217</v>
      </c>
      <c r="U51" s="49"/>
      <c r="V51" s="112">
        <v>524.4271240999999</v>
      </c>
      <c r="W51" s="112">
        <v>470.43382161999995</v>
      </c>
      <c r="X51" s="112">
        <v>53.99330247999991</v>
      </c>
      <c r="Y51" s="49"/>
      <c r="Z51" s="112">
        <v>1641.363254512</v>
      </c>
      <c r="AA51" s="112">
        <v>1633.7475783399998</v>
      </c>
      <c r="AB51" s="49">
        <v>7.615676172000093</v>
      </c>
    </row>
    <row r="52" spans="2:28" s="45" customFormat="1" ht="10.5" customHeight="1">
      <c r="B52" s="106"/>
      <c r="C52" s="106"/>
      <c r="D52" s="106"/>
      <c r="E52" s="106"/>
      <c r="F52" s="106" t="s">
        <v>83</v>
      </c>
      <c r="G52" s="106"/>
      <c r="H52" s="106"/>
      <c r="I52" s="49"/>
      <c r="J52" s="112">
        <v>64.63794924999999</v>
      </c>
      <c r="K52" s="112">
        <v>106.18982261</v>
      </c>
      <c r="L52" s="112">
        <v>-41.55187336</v>
      </c>
      <c r="M52" s="49"/>
      <c r="N52" s="112">
        <v>42.572916989999996</v>
      </c>
      <c r="O52" s="112">
        <v>45.35898084</v>
      </c>
      <c r="P52" s="112">
        <v>-2.786063850000005</v>
      </c>
      <c r="Q52" s="49"/>
      <c r="R52" s="112">
        <v>11.967728820000001</v>
      </c>
      <c r="S52" s="112">
        <v>20.30562411</v>
      </c>
      <c r="T52" s="112">
        <v>-8.337895289999999</v>
      </c>
      <c r="U52" s="49"/>
      <c r="V52" s="112">
        <v>21.701638380000006</v>
      </c>
      <c r="W52" s="112">
        <v>27.084192650000002</v>
      </c>
      <c r="X52" s="112">
        <v>-5.382554269999996</v>
      </c>
      <c r="Y52" s="49"/>
      <c r="Z52" s="112">
        <v>140.88023343999998</v>
      </c>
      <c r="AA52" s="112">
        <v>198.93862020999998</v>
      </c>
      <c r="AB52" s="49">
        <v>-58.05838677</v>
      </c>
    </row>
    <row r="53" spans="2:28" s="45" customFormat="1" ht="10.5" customHeight="1">
      <c r="B53" s="106"/>
      <c r="C53" s="106"/>
      <c r="D53" s="106"/>
      <c r="E53" s="106"/>
      <c r="F53" s="106" t="s">
        <v>84</v>
      </c>
      <c r="G53" s="106"/>
      <c r="H53" s="106"/>
      <c r="I53" s="49"/>
      <c r="J53" s="112">
        <v>285.53244257200004</v>
      </c>
      <c r="K53" s="112">
        <v>311.08862505</v>
      </c>
      <c r="L53" s="112">
        <v>-25.556182477999982</v>
      </c>
      <c r="M53" s="49"/>
      <c r="N53" s="112">
        <v>360.30824485000005</v>
      </c>
      <c r="O53" s="112">
        <v>336.07573396</v>
      </c>
      <c r="P53" s="112">
        <v>24.23251089000007</v>
      </c>
      <c r="Q53" s="49"/>
      <c r="R53" s="112">
        <v>351.91684792999996</v>
      </c>
      <c r="S53" s="112">
        <v>344.29497015</v>
      </c>
      <c r="T53" s="112">
        <v>7.621877779999977</v>
      </c>
      <c r="U53" s="49"/>
      <c r="V53" s="112">
        <v>502.7254857199999</v>
      </c>
      <c r="W53" s="112">
        <v>443.34962896999997</v>
      </c>
      <c r="X53" s="112">
        <v>59.37585674999991</v>
      </c>
      <c r="Y53" s="49"/>
      <c r="Z53" s="112">
        <v>1500.483021072</v>
      </c>
      <c r="AA53" s="112">
        <v>1434.8089581299998</v>
      </c>
      <c r="AB53" s="49">
        <v>65.67406294200009</v>
      </c>
    </row>
    <row r="54" spans="2:28" s="45" customFormat="1" ht="10.5" customHeight="1">
      <c r="B54" s="106"/>
      <c r="C54" s="106"/>
      <c r="D54" s="106"/>
      <c r="E54" s="106" t="s">
        <v>229</v>
      </c>
      <c r="F54" s="106"/>
      <c r="G54" s="106"/>
      <c r="H54" s="106"/>
      <c r="I54" s="49"/>
      <c r="J54" s="112">
        <v>1230.50099953</v>
      </c>
      <c r="K54" s="112">
        <v>226.62019542000002</v>
      </c>
      <c r="L54" s="112">
        <v>1003.8808041099999</v>
      </c>
      <c r="M54" s="49"/>
      <c r="N54" s="112">
        <v>28.51276955</v>
      </c>
      <c r="O54" s="112">
        <v>445.17101989</v>
      </c>
      <c r="P54" s="112">
        <v>-416.65825034</v>
      </c>
      <c r="Q54" s="49"/>
      <c r="R54" s="112">
        <v>69.56381829</v>
      </c>
      <c r="S54" s="112">
        <v>423.7282509648659</v>
      </c>
      <c r="T54" s="112">
        <v>-354.1644326748659</v>
      </c>
      <c r="U54" s="49"/>
      <c r="V54" s="112">
        <v>1225.41532396</v>
      </c>
      <c r="W54" s="112">
        <v>344.31690520000006</v>
      </c>
      <c r="X54" s="112">
        <v>881.09841876</v>
      </c>
      <c r="Y54" s="49"/>
      <c r="Z54" s="112">
        <v>2553.99291133</v>
      </c>
      <c r="AA54" s="112">
        <v>1439.836371474866</v>
      </c>
      <c r="AB54" s="49">
        <v>1114.156539855134</v>
      </c>
    </row>
    <row r="55" spans="2:28" s="45" customFormat="1" ht="10.5" customHeight="1">
      <c r="B55" s="106"/>
      <c r="C55" s="106"/>
      <c r="D55" s="106"/>
      <c r="E55" s="106"/>
      <c r="F55" s="106" t="s">
        <v>231</v>
      </c>
      <c r="G55" s="106"/>
      <c r="H55" s="106"/>
      <c r="I55" s="49"/>
      <c r="J55" s="112">
        <v>1230.50099953</v>
      </c>
      <c r="K55" s="112">
        <v>226.62019542000002</v>
      </c>
      <c r="L55" s="112">
        <v>1003.8808041099999</v>
      </c>
      <c r="M55" s="49"/>
      <c r="N55" s="112">
        <v>28.51276955</v>
      </c>
      <c r="O55" s="112">
        <v>445.17101989</v>
      </c>
      <c r="P55" s="112">
        <v>-416.65825034</v>
      </c>
      <c r="Q55" s="49"/>
      <c r="R55" s="112">
        <v>69.56381829</v>
      </c>
      <c r="S55" s="112">
        <v>423.7282509648659</v>
      </c>
      <c r="T55" s="112">
        <v>-354.1644326748659</v>
      </c>
      <c r="U55" s="49"/>
      <c r="V55" s="112">
        <v>1225.41532396</v>
      </c>
      <c r="W55" s="112">
        <v>344.31690520000006</v>
      </c>
      <c r="X55" s="112">
        <v>881.09841876</v>
      </c>
      <c r="Y55" s="49"/>
      <c r="Z55" s="112">
        <v>2553.99291133</v>
      </c>
      <c r="AA55" s="112">
        <v>1439.836371474866</v>
      </c>
      <c r="AB55" s="49">
        <v>1114.156539855134</v>
      </c>
    </row>
    <row r="56" spans="2:28" s="45" customFormat="1" ht="10.5" customHeight="1">
      <c r="B56" s="106"/>
      <c r="C56" s="106"/>
      <c r="D56" s="106"/>
      <c r="E56" s="106"/>
      <c r="F56" s="106"/>
      <c r="G56" s="106" t="s">
        <v>81</v>
      </c>
      <c r="H56" s="106"/>
      <c r="I56" s="49"/>
      <c r="J56" s="112">
        <v>0</v>
      </c>
      <c r="K56" s="112">
        <v>0</v>
      </c>
      <c r="L56" s="112">
        <v>0</v>
      </c>
      <c r="M56" s="49"/>
      <c r="N56" s="112">
        <v>0</v>
      </c>
      <c r="O56" s="112">
        <v>0</v>
      </c>
      <c r="P56" s="112">
        <v>0</v>
      </c>
      <c r="Q56" s="49"/>
      <c r="R56" s="112">
        <v>0</v>
      </c>
      <c r="S56" s="112">
        <v>0</v>
      </c>
      <c r="T56" s="112">
        <v>0</v>
      </c>
      <c r="U56" s="49"/>
      <c r="V56" s="112">
        <v>0</v>
      </c>
      <c r="W56" s="112">
        <v>0</v>
      </c>
      <c r="X56" s="112">
        <v>0</v>
      </c>
      <c r="Y56" s="49"/>
      <c r="Z56" s="112">
        <v>0</v>
      </c>
      <c r="AA56" s="112">
        <v>0</v>
      </c>
      <c r="AB56" s="49">
        <v>0</v>
      </c>
    </row>
    <row r="57" spans="2:28" s="45" customFormat="1" ht="10.5" customHeight="1">
      <c r="B57" s="106"/>
      <c r="C57" s="106"/>
      <c r="D57" s="106"/>
      <c r="E57" s="106"/>
      <c r="F57" s="106"/>
      <c r="G57" s="106" t="s">
        <v>225</v>
      </c>
      <c r="H57" s="106"/>
      <c r="I57" s="49"/>
      <c r="J57" s="112">
        <v>600</v>
      </c>
      <c r="K57" s="112">
        <v>16.3</v>
      </c>
      <c r="L57" s="112">
        <v>583.7</v>
      </c>
      <c r="M57" s="49"/>
      <c r="N57" s="112">
        <v>0</v>
      </c>
      <c r="O57" s="112">
        <v>169.4</v>
      </c>
      <c r="P57" s="112">
        <v>-169.4</v>
      </c>
      <c r="Q57" s="49"/>
      <c r="R57" s="112">
        <v>0.4000000000000057</v>
      </c>
      <c r="S57" s="112">
        <v>51.01178309486594</v>
      </c>
      <c r="T57" s="112">
        <v>-50.611783094865935</v>
      </c>
      <c r="U57" s="49"/>
      <c r="V57" s="112">
        <v>0</v>
      </c>
      <c r="W57" s="112">
        <v>121.5</v>
      </c>
      <c r="X57" s="112">
        <v>-121.5</v>
      </c>
      <c r="Y57" s="49"/>
      <c r="Z57" s="112">
        <v>600.4</v>
      </c>
      <c r="AA57" s="112">
        <v>358.21178309486595</v>
      </c>
      <c r="AB57" s="49">
        <v>242.18821690513403</v>
      </c>
    </row>
    <row r="58" spans="2:28" s="45" customFormat="1" ht="10.5" customHeight="1">
      <c r="B58" s="106"/>
      <c r="C58" s="106"/>
      <c r="D58" s="106"/>
      <c r="E58" s="106"/>
      <c r="F58" s="106"/>
      <c r="G58" s="106" t="s">
        <v>83</v>
      </c>
      <c r="H58" s="106"/>
      <c r="I58" s="49"/>
      <c r="J58" s="112">
        <v>0</v>
      </c>
      <c r="K58" s="112">
        <v>0</v>
      </c>
      <c r="L58" s="112">
        <v>0</v>
      </c>
      <c r="M58" s="49"/>
      <c r="N58" s="112">
        <v>0</v>
      </c>
      <c r="O58" s="112">
        <v>0</v>
      </c>
      <c r="P58" s="112">
        <v>0</v>
      </c>
      <c r="Q58" s="49"/>
      <c r="R58" s="112">
        <v>0</v>
      </c>
      <c r="S58" s="112">
        <v>0</v>
      </c>
      <c r="T58" s="112">
        <v>0</v>
      </c>
      <c r="U58" s="49"/>
      <c r="V58" s="112">
        <v>700</v>
      </c>
      <c r="W58" s="112">
        <v>0</v>
      </c>
      <c r="X58" s="112">
        <v>700</v>
      </c>
      <c r="Y58" s="49"/>
      <c r="Z58" s="112">
        <v>700</v>
      </c>
      <c r="AA58" s="112">
        <v>0</v>
      </c>
      <c r="AB58" s="49">
        <v>700</v>
      </c>
    </row>
    <row r="59" spans="2:28" s="45" customFormat="1" ht="10.5" customHeight="1">
      <c r="B59" s="106"/>
      <c r="C59" s="106"/>
      <c r="D59" s="106"/>
      <c r="E59" s="106"/>
      <c r="F59" s="106"/>
      <c r="G59" s="106" t="s">
        <v>84</v>
      </c>
      <c r="H59" s="106"/>
      <c r="I59" s="49"/>
      <c r="J59" s="112">
        <v>630.5009995300001</v>
      </c>
      <c r="K59" s="112">
        <v>210.32019542</v>
      </c>
      <c r="L59" s="112">
        <v>420.18080411000005</v>
      </c>
      <c r="M59" s="49"/>
      <c r="N59" s="112">
        <v>28.51276955</v>
      </c>
      <c r="O59" s="112">
        <v>275.77101989</v>
      </c>
      <c r="P59" s="112">
        <v>-247.25825034</v>
      </c>
      <c r="Q59" s="49"/>
      <c r="R59" s="112">
        <v>69.16381829</v>
      </c>
      <c r="S59" s="112">
        <v>372.71646787</v>
      </c>
      <c r="T59" s="112">
        <v>-303.55264958</v>
      </c>
      <c r="U59" s="49"/>
      <c r="V59" s="112">
        <v>525.41532396</v>
      </c>
      <c r="W59" s="112">
        <v>222.81690520000004</v>
      </c>
      <c r="X59" s="112">
        <v>302.59841875999996</v>
      </c>
      <c r="Y59" s="49"/>
      <c r="Z59" s="112">
        <v>1253.59291133</v>
      </c>
      <c r="AA59" s="112">
        <v>1081.62458838</v>
      </c>
      <c r="AB59" s="49">
        <v>171.96832295000013</v>
      </c>
    </row>
    <row r="60" spans="2:28" s="45" customFormat="1" ht="10.5" customHeight="1">
      <c r="B60" s="106"/>
      <c r="C60" s="106"/>
      <c r="D60" s="106"/>
      <c r="E60" s="106"/>
      <c r="F60" s="106"/>
      <c r="G60" s="106"/>
      <c r="H60" s="106" t="s">
        <v>48</v>
      </c>
      <c r="I60" s="49"/>
      <c r="J60" s="112">
        <v>150</v>
      </c>
      <c r="K60" s="112">
        <v>1</v>
      </c>
      <c r="L60" s="112">
        <v>149</v>
      </c>
      <c r="M60" s="49"/>
      <c r="N60" s="112">
        <v>0</v>
      </c>
      <c r="O60" s="112">
        <v>2.8</v>
      </c>
      <c r="P60" s="112">
        <v>-2.8</v>
      </c>
      <c r="Q60" s="49"/>
      <c r="R60" s="112">
        <v>0</v>
      </c>
      <c r="S60" s="112">
        <v>1.2</v>
      </c>
      <c r="T60" s="112">
        <v>-1.2</v>
      </c>
      <c r="U60" s="49"/>
      <c r="V60" s="112">
        <v>500</v>
      </c>
      <c r="W60" s="112">
        <v>0.4</v>
      </c>
      <c r="X60" s="112">
        <v>499.6</v>
      </c>
      <c r="Y60" s="49"/>
      <c r="Z60" s="112">
        <v>650</v>
      </c>
      <c r="AA60" s="112">
        <v>5.4</v>
      </c>
      <c r="AB60" s="49">
        <v>644.6</v>
      </c>
    </row>
    <row r="61" spans="2:28" s="45" customFormat="1" ht="10.5" customHeight="1">
      <c r="B61" s="106"/>
      <c r="C61" s="106"/>
      <c r="D61" s="106"/>
      <c r="E61" s="106"/>
      <c r="F61" s="106"/>
      <c r="G61" s="106"/>
      <c r="H61" s="106" t="s">
        <v>49</v>
      </c>
      <c r="I61" s="49"/>
      <c r="J61" s="112">
        <v>480.50099953000006</v>
      </c>
      <c r="K61" s="112">
        <v>209.32019542</v>
      </c>
      <c r="L61" s="112">
        <v>271.18080411000005</v>
      </c>
      <c r="M61" s="49"/>
      <c r="N61" s="112">
        <v>28.51276955</v>
      </c>
      <c r="O61" s="112">
        <v>272.97101989</v>
      </c>
      <c r="P61" s="112">
        <v>-244.45825033999998</v>
      </c>
      <c r="Q61" s="49"/>
      <c r="R61" s="112">
        <v>69.16381829</v>
      </c>
      <c r="S61" s="112">
        <v>371.51646787</v>
      </c>
      <c r="T61" s="112">
        <v>-302.35264958</v>
      </c>
      <c r="U61" s="49"/>
      <c r="V61" s="112">
        <v>25.415323960000002</v>
      </c>
      <c r="W61" s="112">
        <v>222.41690520000003</v>
      </c>
      <c r="X61" s="112">
        <v>-197.00158124000004</v>
      </c>
      <c r="Y61" s="49"/>
      <c r="Z61" s="112">
        <v>603.5929113300001</v>
      </c>
      <c r="AA61" s="112">
        <v>1076.22458838</v>
      </c>
      <c r="AB61" s="49">
        <v>-472.6316770499998</v>
      </c>
    </row>
    <row r="62" spans="2:28" s="45" customFormat="1" ht="10.5" customHeight="1">
      <c r="B62" s="106"/>
      <c r="C62" s="106"/>
      <c r="D62" s="106"/>
      <c r="E62" s="106"/>
      <c r="F62" s="106" t="s">
        <v>311</v>
      </c>
      <c r="G62" s="106"/>
      <c r="H62" s="106"/>
      <c r="I62" s="49"/>
      <c r="J62" s="112">
        <v>0</v>
      </c>
      <c r="K62" s="112">
        <v>0</v>
      </c>
      <c r="L62" s="112">
        <v>0</v>
      </c>
      <c r="M62" s="49"/>
      <c r="N62" s="112">
        <v>0</v>
      </c>
      <c r="O62" s="112">
        <v>0</v>
      </c>
      <c r="P62" s="112">
        <v>0</v>
      </c>
      <c r="Q62" s="49"/>
      <c r="R62" s="112">
        <v>0</v>
      </c>
      <c r="S62" s="112">
        <v>0</v>
      </c>
      <c r="T62" s="112">
        <v>0</v>
      </c>
      <c r="U62" s="49"/>
      <c r="V62" s="112">
        <v>0</v>
      </c>
      <c r="W62" s="112">
        <v>0</v>
      </c>
      <c r="X62" s="112">
        <v>0</v>
      </c>
      <c r="Y62" s="49"/>
      <c r="Z62" s="112">
        <v>0</v>
      </c>
      <c r="AA62" s="112">
        <v>0</v>
      </c>
      <c r="AB62" s="49">
        <v>0</v>
      </c>
    </row>
    <row r="63" spans="2:28" s="45" customFormat="1" ht="10.5" customHeight="1">
      <c r="B63" s="106"/>
      <c r="C63" s="106"/>
      <c r="D63" s="106"/>
      <c r="E63" s="106"/>
      <c r="F63" s="106"/>
      <c r="G63" s="106" t="s">
        <v>81</v>
      </c>
      <c r="H63" s="106"/>
      <c r="I63" s="49"/>
      <c r="J63" s="112">
        <v>0</v>
      </c>
      <c r="K63" s="112">
        <v>0</v>
      </c>
      <c r="L63" s="112">
        <v>0</v>
      </c>
      <c r="M63" s="49"/>
      <c r="N63" s="112">
        <v>0</v>
      </c>
      <c r="O63" s="112">
        <v>0</v>
      </c>
      <c r="P63" s="112">
        <v>0</v>
      </c>
      <c r="Q63" s="49"/>
      <c r="R63" s="112">
        <v>0</v>
      </c>
      <c r="S63" s="112">
        <v>0</v>
      </c>
      <c r="T63" s="112">
        <v>0</v>
      </c>
      <c r="U63" s="49"/>
      <c r="V63" s="112">
        <v>0</v>
      </c>
      <c r="W63" s="112">
        <v>0</v>
      </c>
      <c r="X63" s="112">
        <v>0</v>
      </c>
      <c r="Y63" s="49"/>
      <c r="Z63" s="112">
        <v>0</v>
      </c>
      <c r="AA63" s="112">
        <v>0</v>
      </c>
      <c r="AB63" s="49">
        <v>0</v>
      </c>
    </row>
    <row r="64" spans="2:28" s="45" customFormat="1" ht="10.5" customHeight="1">
      <c r="B64" s="106"/>
      <c r="C64" s="106"/>
      <c r="D64" s="106"/>
      <c r="E64" s="106"/>
      <c r="F64" s="106"/>
      <c r="G64" s="106" t="s">
        <v>225</v>
      </c>
      <c r="H64" s="106"/>
      <c r="I64" s="49"/>
      <c r="J64" s="112">
        <v>0</v>
      </c>
      <c r="K64" s="112">
        <v>0</v>
      </c>
      <c r="L64" s="112">
        <v>0</v>
      </c>
      <c r="M64" s="49"/>
      <c r="N64" s="112">
        <v>0</v>
      </c>
      <c r="O64" s="112">
        <v>0</v>
      </c>
      <c r="P64" s="112">
        <v>0</v>
      </c>
      <c r="Q64" s="49"/>
      <c r="R64" s="112">
        <v>0</v>
      </c>
      <c r="S64" s="112">
        <v>0</v>
      </c>
      <c r="T64" s="112">
        <v>0</v>
      </c>
      <c r="U64" s="49"/>
      <c r="V64" s="112">
        <v>0</v>
      </c>
      <c r="W64" s="112">
        <v>0</v>
      </c>
      <c r="X64" s="112">
        <v>0</v>
      </c>
      <c r="Y64" s="49"/>
      <c r="Z64" s="112">
        <v>0</v>
      </c>
      <c r="AA64" s="112">
        <v>0</v>
      </c>
      <c r="AB64" s="49">
        <v>0</v>
      </c>
    </row>
    <row r="65" spans="2:28" s="45" customFormat="1" ht="10.5" customHeight="1">
      <c r="B65" s="106"/>
      <c r="C65" s="106"/>
      <c r="D65" s="106"/>
      <c r="E65" s="106"/>
      <c r="F65" s="106"/>
      <c r="G65" s="106" t="s">
        <v>83</v>
      </c>
      <c r="H65" s="106"/>
      <c r="I65" s="49"/>
      <c r="J65" s="112">
        <v>0</v>
      </c>
      <c r="K65" s="112">
        <v>0</v>
      </c>
      <c r="L65" s="112">
        <v>0</v>
      </c>
      <c r="M65" s="49"/>
      <c r="N65" s="112">
        <v>0</v>
      </c>
      <c r="O65" s="112">
        <v>0</v>
      </c>
      <c r="P65" s="112">
        <v>0</v>
      </c>
      <c r="Q65" s="49"/>
      <c r="R65" s="112">
        <v>0</v>
      </c>
      <c r="S65" s="112">
        <v>0</v>
      </c>
      <c r="T65" s="112">
        <v>0</v>
      </c>
      <c r="U65" s="49"/>
      <c r="V65" s="112">
        <v>0</v>
      </c>
      <c r="W65" s="112">
        <v>0</v>
      </c>
      <c r="X65" s="112">
        <v>0</v>
      </c>
      <c r="Y65" s="49"/>
      <c r="Z65" s="112">
        <v>0</v>
      </c>
      <c r="AA65" s="112">
        <v>0</v>
      </c>
      <c r="AB65" s="49">
        <v>0</v>
      </c>
    </row>
    <row r="66" spans="2:28" s="45" customFormat="1" ht="10.5" customHeight="1">
      <c r="B66" s="106"/>
      <c r="C66" s="106"/>
      <c r="D66" s="106"/>
      <c r="E66" s="106"/>
      <c r="F66" s="106"/>
      <c r="G66" s="106" t="s">
        <v>84</v>
      </c>
      <c r="H66" s="106"/>
      <c r="I66" s="49"/>
      <c r="J66" s="112">
        <v>0</v>
      </c>
      <c r="K66" s="112">
        <v>0</v>
      </c>
      <c r="L66" s="112">
        <v>0</v>
      </c>
      <c r="M66" s="49"/>
      <c r="N66" s="112">
        <v>0</v>
      </c>
      <c r="O66" s="112">
        <v>0</v>
      </c>
      <c r="P66" s="112">
        <v>0</v>
      </c>
      <c r="Q66" s="49"/>
      <c r="R66" s="112">
        <v>0</v>
      </c>
      <c r="S66" s="112">
        <v>0</v>
      </c>
      <c r="T66" s="112">
        <v>0</v>
      </c>
      <c r="U66" s="49"/>
      <c r="V66" s="112">
        <v>0</v>
      </c>
      <c r="W66" s="112">
        <v>0</v>
      </c>
      <c r="X66" s="112">
        <v>0</v>
      </c>
      <c r="Y66" s="49"/>
      <c r="Z66" s="112">
        <v>0</v>
      </c>
      <c r="AA66" s="112">
        <v>0</v>
      </c>
      <c r="AB66" s="49">
        <v>0</v>
      </c>
    </row>
    <row r="67" spans="2:28" s="45" customFormat="1" ht="10.5" customHeight="1">
      <c r="B67" s="106"/>
      <c r="C67" s="106"/>
      <c r="D67" s="106"/>
      <c r="E67" s="106"/>
      <c r="F67" s="106"/>
      <c r="G67" s="106"/>
      <c r="H67" s="106"/>
      <c r="I67" s="49"/>
      <c r="J67" s="112"/>
      <c r="K67" s="112"/>
      <c r="L67" s="112"/>
      <c r="N67" s="112"/>
      <c r="O67" s="112"/>
      <c r="P67" s="112"/>
      <c r="R67" s="112"/>
      <c r="S67" s="112"/>
      <c r="T67" s="112"/>
      <c r="V67" s="112"/>
      <c r="W67" s="112"/>
      <c r="X67" s="112"/>
      <c r="Z67" s="112"/>
      <c r="AA67" s="112"/>
      <c r="AB67" s="112"/>
    </row>
    <row r="68" spans="3:6" s="106" customFormat="1" ht="10.5" customHeight="1">
      <c r="C68" s="113" t="s">
        <v>437</v>
      </c>
      <c r="D68" s="113"/>
      <c r="E68" s="113"/>
      <c r="F68" s="113"/>
    </row>
    <row r="69" spans="2:28" s="105" customFormat="1" ht="10.5" customHeight="1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</row>
    <row r="70" spans="2:28" s="105" customFormat="1" ht="10.5" customHeight="1">
      <c r="B70" s="108"/>
      <c r="C70" s="69"/>
      <c r="D70" s="108"/>
      <c r="E70" s="108"/>
      <c r="F70" s="108"/>
      <c r="G70" s="108"/>
      <c r="H70" s="108"/>
      <c r="I70" s="108"/>
      <c r="J70" s="100" t="s">
        <v>197</v>
      </c>
      <c r="K70" s="100"/>
      <c r="L70" s="100"/>
      <c r="M70" s="100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30"/>
      <c r="Z70" s="100" t="s">
        <v>186</v>
      </c>
      <c r="AA70" s="101"/>
      <c r="AB70" s="101"/>
    </row>
    <row r="71" spans="2:28" s="105" customFormat="1" ht="10.5" customHeight="1">
      <c r="B71" s="106"/>
      <c r="C71" s="69" t="s">
        <v>1</v>
      </c>
      <c r="D71" s="106"/>
      <c r="E71" s="106"/>
      <c r="F71" s="106"/>
      <c r="G71" s="106"/>
      <c r="H71" s="108"/>
      <c r="I71" s="108"/>
      <c r="J71" s="102" t="s">
        <v>187</v>
      </c>
      <c r="K71" s="102"/>
      <c r="L71" s="102"/>
      <c r="M71" s="24"/>
      <c r="N71" s="102" t="s">
        <v>113</v>
      </c>
      <c r="O71" s="102"/>
      <c r="P71" s="102"/>
      <c r="Q71" s="24"/>
      <c r="R71" s="102" t="s">
        <v>198</v>
      </c>
      <c r="S71" s="102"/>
      <c r="T71" s="102"/>
      <c r="U71" s="24"/>
      <c r="V71" s="102" t="s">
        <v>199</v>
      </c>
      <c r="W71" s="102"/>
      <c r="X71" s="102"/>
      <c r="Y71" s="24"/>
      <c r="Z71" s="103" t="s">
        <v>200</v>
      </c>
      <c r="AA71" s="103" t="s">
        <v>201</v>
      </c>
      <c r="AB71" s="103" t="s">
        <v>87</v>
      </c>
    </row>
    <row r="72" spans="2:28" s="105" customFormat="1" ht="10.5" customHeight="1">
      <c r="B72" s="108"/>
      <c r="C72" s="108"/>
      <c r="D72" s="108"/>
      <c r="E72" s="108"/>
      <c r="F72" s="108"/>
      <c r="G72" s="108"/>
      <c r="H72" s="108"/>
      <c r="I72" s="108"/>
      <c r="J72" s="104" t="s">
        <v>200</v>
      </c>
      <c r="K72" s="104" t="s">
        <v>201</v>
      </c>
      <c r="L72" s="104" t="s">
        <v>87</v>
      </c>
      <c r="M72" s="26"/>
      <c r="N72" s="104" t="s">
        <v>200</v>
      </c>
      <c r="O72" s="104" t="s">
        <v>201</v>
      </c>
      <c r="P72" s="104" t="s">
        <v>87</v>
      </c>
      <c r="Q72" s="26"/>
      <c r="R72" s="104" t="s">
        <v>200</v>
      </c>
      <c r="S72" s="104" t="s">
        <v>201</v>
      </c>
      <c r="T72" s="104" t="s">
        <v>87</v>
      </c>
      <c r="U72" s="26"/>
      <c r="V72" s="104" t="s">
        <v>200</v>
      </c>
      <c r="W72" s="104" t="s">
        <v>201</v>
      </c>
      <c r="X72" s="104" t="s">
        <v>87</v>
      </c>
      <c r="Y72" s="26"/>
      <c r="Z72" s="77"/>
      <c r="AA72" s="77"/>
      <c r="AB72" s="77"/>
    </row>
    <row r="73" spans="2:28" s="105" customFormat="1" ht="10.5" customHeight="1">
      <c r="B73" s="109"/>
      <c r="C73" s="109"/>
      <c r="D73" s="109"/>
      <c r="E73" s="109"/>
      <c r="F73" s="109"/>
      <c r="G73" s="109"/>
      <c r="H73" s="109"/>
      <c r="I73" s="109"/>
      <c r="J73" s="110"/>
      <c r="K73" s="110"/>
      <c r="L73" s="110"/>
      <c r="M73" s="42"/>
      <c r="N73" s="110"/>
      <c r="O73" s="110"/>
      <c r="P73" s="110"/>
      <c r="Q73" s="42"/>
      <c r="R73" s="110"/>
      <c r="S73" s="110"/>
      <c r="T73" s="110"/>
      <c r="U73" s="42"/>
      <c r="V73" s="110"/>
      <c r="W73" s="110"/>
      <c r="X73" s="110"/>
      <c r="Y73" s="42"/>
      <c r="Z73" s="111"/>
      <c r="AA73" s="111"/>
      <c r="AB73" s="111"/>
    </row>
    <row r="74" spans="1:28" s="45" customFormat="1" ht="10.5" customHeight="1">
      <c r="A74" s="105"/>
      <c r="B74" s="108"/>
      <c r="C74" s="108"/>
      <c r="D74" s="108"/>
      <c r="E74" s="108"/>
      <c r="F74" s="108"/>
      <c r="G74" s="108"/>
      <c r="H74" s="108"/>
      <c r="I74" s="108"/>
      <c r="J74" s="104"/>
      <c r="K74" s="104"/>
      <c r="L74" s="104"/>
      <c r="M74" s="30"/>
      <c r="N74" s="104"/>
      <c r="O74" s="104"/>
      <c r="P74" s="104"/>
      <c r="Q74" s="30"/>
      <c r="R74" s="104"/>
      <c r="S74" s="104"/>
      <c r="T74" s="104"/>
      <c r="U74" s="30"/>
      <c r="V74" s="104"/>
      <c r="W74" s="104"/>
      <c r="X74" s="104"/>
      <c r="Y74" s="30"/>
      <c r="Z74" s="77"/>
      <c r="AA74" s="77"/>
      <c r="AB74" s="77"/>
    </row>
    <row r="75" spans="2:28" s="45" customFormat="1" ht="10.5" customHeight="1">
      <c r="B75" s="114"/>
      <c r="C75" s="114" t="s">
        <v>241</v>
      </c>
      <c r="D75" s="114" t="s">
        <v>146</v>
      </c>
      <c r="E75" s="114"/>
      <c r="F75" s="114"/>
      <c r="G75" s="114"/>
      <c r="H75" s="114"/>
      <c r="I75" s="49"/>
      <c r="J75" s="115">
        <v>310.72432433000006</v>
      </c>
      <c r="K75" s="115">
        <v>170.01045097000005</v>
      </c>
      <c r="L75" s="115">
        <v>140.71387336</v>
      </c>
      <c r="M75" s="47"/>
      <c r="N75" s="115">
        <v>193.56001966</v>
      </c>
      <c r="O75" s="115">
        <v>242.28826972000007</v>
      </c>
      <c r="P75" s="115">
        <v>-48.72825006000008</v>
      </c>
      <c r="Q75" s="47"/>
      <c r="R75" s="115">
        <v>119.64598357999999</v>
      </c>
      <c r="S75" s="115">
        <v>229.35243484999998</v>
      </c>
      <c r="T75" s="115">
        <v>-109.70645126999999</v>
      </c>
      <c r="U75" s="47"/>
      <c r="V75" s="115">
        <v>155.30287691999996</v>
      </c>
      <c r="W75" s="115">
        <v>221.60276320000008</v>
      </c>
      <c r="X75" s="115">
        <v>-66.29988628000012</v>
      </c>
      <c r="Y75" s="47"/>
      <c r="Z75" s="115">
        <v>779.2332044899999</v>
      </c>
      <c r="AA75" s="115">
        <v>863.2539187400002</v>
      </c>
      <c r="AB75" s="47">
        <v>-84.02071425000031</v>
      </c>
    </row>
    <row r="76" spans="4:28" s="114" customFormat="1" ht="10.5" customHeight="1">
      <c r="D76" s="106" t="s">
        <v>179</v>
      </c>
      <c r="J76" s="106">
        <v>299.50464241000003</v>
      </c>
      <c r="K76" s="106">
        <v>9.248962510000032</v>
      </c>
      <c r="L76" s="106">
        <v>290.2556799</v>
      </c>
      <c r="N76" s="106">
        <v>188.93340896</v>
      </c>
      <c r="O76" s="106">
        <v>3.084272530000007</v>
      </c>
      <c r="P76" s="106">
        <v>185.84913643</v>
      </c>
      <c r="R76" s="106">
        <v>111.77086453999999</v>
      </c>
      <c r="S76" s="106">
        <v>25.941686999999998</v>
      </c>
      <c r="T76" s="106">
        <v>85.82917753999999</v>
      </c>
      <c r="V76" s="106">
        <v>125.13962398999995</v>
      </c>
      <c r="W76" s="106">
        <v>48.186456330000006</v>
      </c>
      <c r="X76" s="106">
        <v>76.95316765999993</v>
      </c>
      <c r="Z76" s="106">
        <v>725.3485399</v>
      </c>
      <c r="AA76" s="106">
        <v>86.46137837000003</v>
      </c>
      <c r="AB76" s="106">
        <v>638.88716153</v>
      </c>
    </row>
    <row r="77" spans="7:28" s="114" customFormat="1" ht="10.5" customHeight="1">
      <c r="G77" s="106" t="s">
        <v>81</v>
      </c>
      <c r="H77" s="106"/>
      <c r="J77" s="106">
        <v>0</v>
      </c>
      <c r="K77" s="106">
        <v>0</v>
      </c>
      <c r="L77" s="106">
        <v>0</v>
      </c>
      <c r="N77" s="106">
        <v>0</v>
      </c>
      <c r="O77" s="106">
        <v>0</v>
      </c>
      <c r="P77" s="106">
        <v>0</v>
      </c>
      <c r="R77" s="106">
        <v>0</v>
      </c>
      <c r="S77" s="106">
        <v>0</v>
      </c>
      <c r="T77" s="106">
        <v>0</v>
      </c>
      <c r="V77" s="106">
        <v>0</v>
      </c>
      <c r="W77" s="106">
        <v>0</v>
      </c>
      <c r="X77" s="106">
        <v>0</v>
      </c>
      <c r="Z77" s="106">
        <v>0</v>
      </c>
      <c r="AA77" s="106">
        <v>0</v>
      </c>
      <c r="AB77" s="106">
        <v>0</v>
      </c>
    </row>
    <row r="78" spans="7:28" s="114" customFormat="1" ht="10.5" customHeight="1">
      <c r="G78" s="106" t="s">
        <v>225</v>
      </c>
      <c r="H78" s="106"/>
      <c r="J78" s="106">
        <v>0</v>
      </c>
      <c r="K78" s="106">
        <v>0</v>
      </c>
      <c r="L78" s="106">
        <v>0</v>
      </c>
      <c r="N78" s="106">
        <v>0</v>
      </c>
      <c r="O78" s="106">
        <v>0</v>
      </c>
      <c r="P78" s="106">
        <v>0</v>
      </c>
      <c r="R78" s="106">
        <v>0</v>
      </c>
      <c r="S78" s="106">
        <v>0</v>
      </c>
      <c r="T78" s="106">
        <v>0</v>
      </c>
      <c r="V78" s="106">
        <v>0</v>
      </c>
      <c r="W78" s="106">
        <v>0</v>
      </c>
      <c r="X78" s="106">
        <v>0</v>
      </c>
      <c r="Z78" s="106">
        <v>0</v>
      </c>
      <c r="AA78" s="106">
        <v>0</v>
      </c>
      <c r="AB78" s="106">
        <v>0</v>
      </c>
    </row>
    <row r="79" spans="7:28" s="114" customFormat="1" ht="10.5" customHeight="1">
      <c r="G79" s="106" t="s">
        <v>83</v>
      </c>
      <c r="H79" s="106"/>
      <c r="J79" s="106">
        <v>123.0160153</v>
      </c>
      <c r="K79" s="106">
        <v>2.4481698300000083</v>
      </c>
      <c r="L79" s="106">
        <v>120.56784547</v>
      </c>
      <c r="N79" s="106">
        <v>76.0177926</v>
      </c>
      <c r="O79" s="106">
        <v>2.1589833500000104</v>
      </c>
      <c r="P79" s="106">
        <v>73.85880925</v>
      </c>
      <c r="R79" s="106">
        <v>49.12180538</v>
      </c>
      <c r="S79" s="106">
        <v>20.855723949999998</v>
      </c>
      <c r="T79" s="106">
        <v>28.26608143</v>
      </c>
      <c r="V79" s="106">
        <v>62.37093132</v>
      </c>
      <c r="W79" s="106">
        <v>27.6872341</v>
      </c>
      <c r="X79" s="106">
        <v>34.68369722</v>
      </c>
      <c r="Z79" s="106">
        <v>310.5265446</v>
      </c>
      <c r="AA79" s="106">
        <v>53.15011123000002</v>
      </c>
      <c r="AB79" s="106">
        <v>257.37643337</v>
      </c>
    </row>
    <row r="80" spans="7:28" s="114" customFormat="1" ht="10.5" customHeight="1">
      <c r="G80" s="106" t="s">
        <v>84</v>
      </c>
      <c r="H80" s="106"/>
      <c r="J80" s="106">
        <v>176.48862711</v>
      </c>
      <c r="K80" s="106">
        <v>6.800792680000024</v>
      </c>
      <c r="L80" s="106">
        <v>169.68783442999998</v>
      </c>
      <c r="N80" s="106">
        <v>112.91561635999999</v>
      </c>
      <c r="O80" s="106">
        <v>0.9252891799999966</v>
      </c>
      <c r="P80" s="106">
        <v>111.99032718</v>
      </c>
      <c r="R80" s="106">
        <v>62.64905916</v>
      </c>
      <c r="S80" s="106">
        <v>5.08596305</v>
      </c>
      <c r="T80" s="106">
        <v>57.563096110000004</v>
      </c>
      <c r="V80" s="106">
        <v>62.76869266999995</v>
      </c>
      <c r="W80" s="106">
        <v>20.499222230000004</v>
      </c>
      <c r="X80" s="106">
        <v>42.26947043999995</v>
      </c>
      <c r="Z80" s="106">
        <v>414.8219952999999</v>
      </c>
      <c r="AA80" s="106">
        <v>33.31126714000003</v>
      </c>
      <c r="AB80" s="106">
        <v>381.51072815999987</v>
      </c>
    </row>
    <row r="81" spans="7:28" s="114" customFormat="1" ht="10.5" customHeight="1">
      <c r="G81" s="106"/>
      <c r="H81" s="106" t="s">
        <v>48</v>
      </c>
      <c r="J81" s="106">
        <v>16.57190900000001</v>
      </c>
      <c r="K81" s="106">
        <v>0</v>
      </c>
      <c r="L81" s="106">
        <v>16.57190900000001</v>
      </c>
      <c r="N81" s="106">
        <v>13.47460899999999</v>
      </c>
      <c r="O81" s="106">
        <v>0.0002803599999999795</v>
      </c>
      <c r="P81" s="106">
        <v>13.47432863999999</v>
      </c>
      <c r="R81" s="106">
        <v>0</v>
      </c>
      <c r="S81" s="106">
        <v>0</v>
      </c>
      <c r="T81" s="106">
        <v>0</v>
      </c>
      <c r="V81" s="106">
        <v>1.79999999999995</v>
      </c>
      <c r="W81" s="106">
        <v>0</v>
      </c>
      <c r="X81" s="106">
        <v>1.79999999999995</v>
      </c>
      <c r="Z81" s="106">
        <v>31.84651799999995</v>
      </c>
      <c r="AA81" s="106">
        <v>0.0002803599999999795</v>
      </c>
      <c r="AB81" s="106">
        <v>31.84623763999995</v>
      </c>
    </row>
    <row r="82" spans="7:28" s="114" customFormat="1" ht="10.5" customHeight="1">
      <c r="G82" s="106"/>
      <c r="H82" s="106" t="s">
        <v>49</v>
      </c>
      <c r="J82" s="106">
        <v>159.91671811</v>
      </c>
      <c r="K82" s="106">
        <v>6.800792680000024</v>
      </c>
      <c r="L82" s="106">
        <v>153.11592542999998</v>
      </c>
      <c r="N82" s="106">
        <v>99.44100736</v>
      </c>
      <c r="O82" s="106">
        <v>0.9250088199999966</v>
      </c>
      <c r="P82" s="106">
        <v>98.51599854</v>
      </c>
      <c r="R82" s="106">
        <v>62.64905916</v>
      </c>
      <c r="S82" s="106">
        <v>5.08596305</v>
      </c>
      <c r="T82" s="106">
        <v>57.563096110000004</v>
      </c>
      <c r="V82" s="106">
        <v>60.96869267</v>
      </c>
      <c r="W82" s="106">
        <v>20.499222230000004</v>
      </c>
      <c r="X82" s="106">
        <v>40.469470439999995</v>
      </c>
      <c r="Z82" s="106">
        <v>382.97547729999997</v>
      </c>
      <c r="AA82" s="106">
        <v>33.31098678000002</v>
      </c>
      <c r="AB82" s="106">
        <v>349.66449051999996</v>
      </c>
    </row>
    <row r="83" spans="4:28" s="114" customFormat="1" ht="10.5" customHeight="1">
      <c r="D83" s="106" t="s">
        <v>4</v>
      </c>
      <c r="G83" s="106"/>
      <c r="H83" s="106"/>
      <c r="J83" s="106">
        <v>11.219681920000008</v>
      </c>
      <c r="K83" s="106">
        <v>160.76148846</v>
      </c>
      <c r="L83" s="106">
        <v>-149.54180654</v>
      </c>
      <c r="N83" s="106">
        <v>4.6266106999999845</v>
      </c>
      <c r="O83" s="106">
        <v>239.20399719000005</v>
      </c>
      <c r="P83" s="106">
        <v>-234.57738649000007</v>
      </c>
      <c r="R83" s="106">
        <v>7.8751190399999995</v>
      </c>
      <c r="S83" s="106">
        <v>203.41074784999998</v>
      </c>
      <c r="T83" s="106">
        <v>-195.53562881</v>
      </c>
      <c r="V83" s="106">
        <v>30.16325293</v>
      </c>
      <c r="W83" s="106">
        <v>173.41630687000008</v>
      </c>
      <c r="X83" s="106">
        <v>-143.2530539400001</v>
      </c>
      <c r="Z83" s="106">
        <v>53.88466458999999</v>
      </c>
      <c r="AA83" s="106">
        <v>776.7925403700001</v>
      </c>
      <c r="AB83" s="106">
        <v>-722.9078757800002</v>
      </c>
    </row>
    <row r="84" spans="7:28" s="114" customFormat="1" ht="10.5" customHeight="1">
      <c r="G84" s="106" t="s">
        <v>81</v>
      </c>
      <c r="H84" s="106"/>
      <c r="J84" s="106">
        <v>0</v>
      </c>
      <c r="K84" s="106">
        <v>0</v>
      </c>
      <c r="L84" s="106">
        <v>0</v>
      </c>
      <c r="N84" s="106">
        <v>0</v>
      </c>
      <c r="O84" s="106">
        <v>0</v>
      </c>
      <c r="P84" s="106">
        <v>0</v>
      </c>
      <c r="R84" s="106">
        <v>0</v>
      </c>
      <c r="S84" s="106">
        <v>0</v>
      </c>
      <c r="T84" s="106">
        <v>0</v>
      </c>
      <c r="V84" s="106">
        <v>0</v>
      </c>
      <c r="W84" s="106">
        <v>0</v>
      </c>
      <c r="X84" s="106">
        <v>0</v>
      </c>
      <c r="Z84" s="106">
        <v>0</v>
      </c>
      <c r="AA84" s="106">
        <v>0</v>
      </c>
      <c r="AB84" s="106">
        <v>0</v>
      </c>
    </row>
    <row r="85" spans="7:28" s="114" customFormat="1" ht="10.5" customHeight="1">
      <c r="G85" s="106" t="s">
        <v>225</v>
      </c>
      <c r="H85" s="106"/>
      <c r="J85" s="106">
        <v>0</v>
      </c>
      <c r="K85" s="106">
        <v>0</v>
      </c>
      <c r="L85" s="106">
        <v>0</v>
      </c>
      <c r="N85" s="106">
        <v>0</v>
      </c>
      <c r="O85" s="106">
        <v>0</v>
      </c>
      <c r="P85" s="106">
        <v>0</v>
      </c>
      <c r="R85" s="106">
        <v>0</v>
      </c>
      <c r="S85" s="106">
        <v>0</v>
      </c>
      <c r="T85" s="106">
        <v>0</v>
      </c>
      <c r="V85" s="106">
        <v>0</v>
      </c>
      <c r="W85" s="106">
        <v>0</v>
      </c>
      <c r="X85" s="106">
        <v>0</v>
      </c>
      <c r="Z85" s="106">
        <v>0</v>
      </c>
      <c r="AA85" s="106">
        <v>0</v>
      </c>
      <c r="AB85" s="106">
        <v>0</v>
      </c>
    </row>
    <row r="86" spans="7:28" s="114" customFormat="1" ht="10.5" customHeight="1">
      <c r="G86" s="106" t="s">
        <v>83</v>
      </c>
      <c r="H86" s="106"/>
      <c r="J86" s="106">
        <v>3.750041770000003</v>
      </c>
      <c r="K86" s="106">
        <v>62.56712204</v>
      </c>
      <c r="L86" s="106">
        <v>-58.81708027</v>
      </c>
      <c r="N86" s="106">
        <v>1.6082416899999874</v>
      </c>
      <c r="O86" s="106">
        <v>91.45268613</v>
      </c>
      <c r="P86" s="106">
        <v>-89.84444444000002</v>
      </c>
      <c r="R86" s="106">
        <v>4.4979773199999995</v>
      </c>
      <c r="S86" s="106">
        <v>45.792115</v>
      </c>
      <c r="T86" s="106">
        <v>-41.294137680000006</v>
      </c>
      <c r="V86" s="106">
        <v>18.59387505</v>
      </c>
      <c r="W86" s="106">
        <v>74.15275919999999</v>
      </c>
      <c r="X86" s="106">
        <v>-55.55888414999999</v>
      </c>
      <c r="Z86" s="106">
        <v>28.45013582999999</v>
      </c>
      <c r="AA86" s="106">
        <v>273.96468237</v>
      </c>
      <c r="AB86" s="106">
        <v>-245.51454654</v>
      </c>
    </row>
    <row r="87" spans="7:28" s="114" customFormat="1" ht="10.5" customHeight="1">
      <c r="G87" s="106" t="s">
        <v>84</v>
      </c>
      <c r="H87" s="106"/>
      <c r="J87" s="106">
        <v>7.469640150000005</v>
      </c>
      <c r="K87" s="106">
        <v>98.19436642</v>
      </c>
      <c r="L87" s="106">
        <v>-90.72472626999999</v>
      </c>
      <c r="N87" s="106">
        <v>3.018369009999997</v>
      </c>
      <c r="O87" s="106">
        <v>147.75131106000003</v>
      </c>
      <c r="P87" s="106">
        <v>-144.73294205000005</v>
      </c>
      <c r="R87" s="106">
        <v>3.37714172</v>
      </c>
      <c r="S87" s="106">
        <v>157.61863284999998</v>
      </c>
      <c r="T87" s="106">
        <v>-154.24149112999999</v>
      </c>
      <c r="V87" s="106">
        <v>11.56937788</v>
      </c>
      <c r="W87" s="106">
        <v>99.26354767000011</v>
      </c>
      <c r="X87" s="106">
        <v>-87.6941697900001</v>
      </c>
      <c r="Z87" s="106">
        <v>25.43452876</v>
      </c>
      <c r="AA87" s="106">
        <v>502.8278580000001</v>
      </c>
      <c r="AB87" s="106">
        <v>-477.3933292400001</v>
      </c>
    </row>
    <row r="88" spans="7:28" s="114" customFormat="1" ht="10.5" customHeight="1">
      <c r="G88" s="106"/>
      <c r="H88" s="106" t="s">
        <v>48</v>
      </c>
      <c r="J88" s="106">
        <v>0</v>
      </c>
      <c r="K88" s="106">
        <v>4.37350724999999</v>
      </c>
      <c r="L88" s="106">
        <v>-4.37350724999999</v>
      </c>
      <c r="N88" s="106">
        <v>0</v>
      </c>
      <c r="O88" s="106">
        <v>4.58587950000003</v>
      </c>
      <c r="P88" s="106">
        <v>-4.58587950000003</v>
      </c>
      <c r="R88" s="106">
        <v>0</v>
      </c>
      <c r="S88" s="106">
        <v>92.72799999999998</v>
      </c>
      <c r="T88" s="106">
        <v>-92.72799999999998</v>
      </c>
      <c r="V88" s="106">
        <v>0</v>
      </c>
      <c r="W88" s="106">
        <v>8.00000000000011</v>
      </c>
      <c r="X88" s="106">
        <v>-8.00000000000011</v>
      </c>
      <c r="Z88" s="106">
        <v>0</v>
      </c>
      <c r="AA88" s="106">
        <v>109.68738675000012</v>
      </c>
      <c r="AB88" s="106">
        <v>-109.68738675000012</v>
      </c>
    </row>
    <row r="89" spans="7:28" s="114" customFormat="1" ht="10.5" customHeight="1">
      <c r="G89" s="106"/>
      <c r="H89" s="106" t="s">
        <v>49</v>
      </c>
      <c r="J89" s="106">
        <v>7.469640150000005</v>
      </c>
      <c r="K89" s="106">
        <v>93.82085917</v>
      </c>
      <c r="L89" s="106">
        <v>-86.35121902</v>
      </c>
      <c r="N89" s="106">
        <v>3.018369009999997</v>
      </c>
      <c r="O89" s="106">
        <v>143.16543156</v>
      </c>
      <c r="P89" s="106">
        <v>-140.14706255000002</v>
      </c>
      <c r="R89" s="106">
        <v>3.37714172</v>
      </c>
      <c r="S89" s="106">
        <v>64.89063285</v>
      </c>
      <c r="T89" s="106">
        <v>-61.513491130000006</v>
      </c>
      <c r="V89" s="106">
        <v>11.56937788</v>
      </c>
      <c r="W89" s="106">
        <v>91.26354767</v>
      </c>
      <c r="X89" s="106">
        <v>-79.69416978999999</v>
      </c>
      <c r="Z89" s="106">
        <v>25.43452876</v>
      </c>
      <c r="AA89" s="106">
        <v>393.14047125</v>
      </c>
      <c r="AB89" s="106">
        <v>-367.70594249000004</v>
      </c>
    </row>
    <row r="90" spans="7:28" s="114" customFormat="1" ht="10.5" customHeight="1">
      <c r="G90" s="106"/>
      <c r="H90" s="106"/>
      <c r="J90" s="106"/>
      <c r="K90" s="106"/>
      <c r="L90" s="106"/>
      <c r="N90" s="106"/>
      <c r="O90" s="106"/>
      <c r="P90" s="106"/>
      <c r="R90" s="106"/>
      <c r="S90" s="106"/>
      <c r="T90" s="106"/>
      <c r="V90" s="106"/>
      <c r="W90" s="106"/>
      <c r="X90" s="106"/>
      <c r="Z90" s="106"/>
      <c r="AA90" s="106"/>
      <c r="AB90" s="106"/>
    </row>
    <row r="91" spans="2:28" s="45" customFormat="1" ht="12.75">
      <c r="B91" s="114"/>
      <c r="C91" s="114" t="s">
        <v>246</v>
      </c>
      <c r="D91" s="114" t="s">
        <v>62</v>
      </c>
      <c r="E91" s="114"/>
      <c r="F91" s="114"/>
      <c r="G91" s="114"/>
      <c r="H91" s="114"/>
      <c r="I91" s="49"/>
      <c r="J91" s="115">
        <v>2292.280751651622</v>
      </c>
      <c r="K91" s="115">
        <v>4292.934764434139</v>
      </c>
      <c r="L91" s="115">
        <v>-2000.654012782517</v>
      </c>
      <c r="M91" s="47"/>
      <c r="N91" s="115">
        <v>3564.268806286806</v>
      </c>
      <c r="O91" s="115">
        <v>3517.328786671469</v>
      </c>
      <c r="P91" s="115">
        <v>46.94001961533695</v>
      </c>
      <c r="Q91" s="47"/>
      <c r="R91" s="115">
        <v>2731.563587848707</v>
      </c>
      <c r="S91" s="115">
        <v>3810.7058021052735</v>
      </c>
      <c r="T91" s="115">
        <v>-1079.1422142565666</v>
      </c>
      <c r="U91" s="47"/>
      <c r="V91" s="115">
        <v>4456.106071521479</v>
      </c>
      <c r="W91" s="115">
        <v>5641.168576197328</v>
      </c>
      <c r="X91" s="115">
        <v>-1185.0625046758487</v>
      </c>
      <c r="Y91" s="47"/>
      <c r="Z91" s="115">
        <v>13044.219217308611</v>
      </c>
      <c r="AA91" s="115">
        <v>17262.137929408207</v>
      </c>
      <c r="AB91" s="47">
        <v>-4217.918712099596</v>
      </c>
    </row>
    <row r="92" spans="2:28" s="45" customFormat="1" ht="12.75">
      <c r="B92" s="106"/>
      <c r="C92" s="106"/>
      <c r="D92" s="106" t="s">
        <v>179</v>
      </c>
      <c r="E92" s="106"/>
      <c r="F92" s="106"/>
      <c r="G92" s="106"/>
      <c r="H92" s="106"/>
      <c r="I92" s="49"/>
      <c r="J92" s="112">
        <v>700.3684328292511</v>
      </c>
      <c r="K92" s="112">
        <v>2266.641448762771</v>
      </c>
      <c r="L92" s="112">
        <v>-1566.2730159335197</v>
      </c>
      <c r="M92" s="49"/>
      <c r="N92" s="112">
        <v>1197.063972758906</v>
      </c>
      <c r="O92" s="112">
        <v>1270.8350773701593</v>
      </c>
      <c r="P92" s="112">
        <v>-73.77110461125335</v>
      </c>
      <c r="Q92" s="49"/>
      <c r="R92" s="112">
        <v>1384.2379472621492</v>
      </c>
      <c r="S92" s="112">
        <v>1995.260562479006</v>
      </c>
      <c r="T92" s="112">
        <v>-611.0226152168568</v>
      </c>
      <c r="U92" s="49"/>
      <c r="V92" s="112">
        <v>1454.844762343126</v>
      </c>
      <c r="W92" s="112">
        <v>2592.4113363614033</v>
      </c>
      <c r="X92" s="112">
        <v>-1137.5665740182774</v>
      </c>
      <c r="Y92" s="49"/>
      <c r="Z92" s="112">
        <v>4736.5151151934315</v>
      </c>
      <c r="AA92" s="112">
        <v>8125.1484249733385</v>
      </c>
      <c r="AB92" s="49">
        <v>-3388.633309779907</v>
      </c>
    </row>
    <row r="93" spans="2:28" s="45" customFormat="1" ht="12.75">
      <c r="B93" s="106"/>
      <c r="C93" s="106"/>
      <c r="D93" s="106"/>
      <c r="E93" s="106" t="s">
        <v>14</v>
      </c>
      <c r="F93" s="106"/>
      <c r="G93" s="106"/>
      <c r="H93" s="106"/>
      <c r="I93" s="49"/>
      <c r="J93" s="112">
        <v>92.25643282925103</v>
      </c>
      <c r="K93" s="112">
        <v>716.6474487627708</v>
      </c>
      <c r="L93" s="112">
        <v>-624.3910159335197</v>
      </c>
      <c r="M93" s="49"/>
      <c r="N93" s="112">
        <v>362.42497275890594</v>
      </c>
      <c r="O93" s="112">
        <v>395.8570773701592</v>
      </c>
      <c r="P93" s="112">
        <v>-33.43210461125324</v>
      </c>
      <c r="Q93" s="49"/>
      <c r="R93" s="112">
        <v>86.92894726214936</v>
      </c>
      <c r="S93" s="112">
        <v>463.9775624790059</v>
      </c>
      <c r="T93" s="112">
        <v>-377.04861521685655</v>
      </c>
      <c r="U93" s="49"/>
      <c r="V93" s="112">
        <v>390.16377127440865</v>
      </c>
      <c r="W93" s="112">
        <v>955.8013363614032</v>
      </c>
      <c r="X93" s="112">
        <v>-565.6375650869945</v>
      </c>
      <c r="Y93" s="49"/>
      <c r="Z93" s="112">
        <v>931.774124124715</v>
      </c>
      <c r="AA93" s="112">
        <v>2532.283424973339</v>
      </c>
      <c r="AB93" s="49">
        <v>-1600.5093008486242</v>
      </c>
    </row>
    <row r="94" spans="2:28" s="45" customFormat="1" ht="12.75">
      <c r="B94" s="106"/>
      <c r="C94" s="106"/>
      <c r="D94" s="106"/>
      <c r="E94" s="106"/>
      <c r="F94" s="106" t="s">
        <v>225</v>
      </c>
      <c r="G94" s="106"/>
      <c r="H94" s="106"/>
      <c r="I94" s="49"/>
      <c r="J94" s="112">
        <v>0</v>
      </c>
      <c r="K94" s="112">
        <v>0</v>
      </c>
      <c r="L94" s="112">
        <v>0</v>
      </c>
      <c r="M94" s="49"/>
      <c r="N94" s="112">
        <v>0</v>
      </c>
      <c r="O94" s="112">
        <v>0</v>
      </c>
      <c r="P94" s="112">
        <v>0</v>
      </c>
      <c r="Q94" s="49"/>
      <c r="R94" s="112">
        <v>0</v>
      </c>
      <c r="S94" s="112">
        <v>0</v>
      </c>
      <c r="T94" s="112">
        <v>0</v>
      </c>
      <c r="U94" s="49"/>
      <c r="V94" s="112">
        <v>0</v>
      </c>
      <c r="W94" s="112">
        <v>0</v>
      </c>
      <c r="X94" s="112">
        <v>0</v>
      </c>
      <c r="Y94" s="49"/>
      <c r="Z94" s="112">
        <v>0</v>
      </c>
      <c r="AA94" s="112">
        <v>0</v>
      </c>
      <c r="AB94" s="49">
        <v>0</v>
      </c>
    </row>
    <row r="95" spans="2:28" s="45" customFormat="1" ht="12.75">
      <c r="B95" s="106"/>
      <c r="C95" s="106"/>
      <c r="D95" s="106"/>
      <c r="E95" s="106"/>
      <c r="F95" s="106"/>
      <c r="G95" s="106" t="s">
        <v>250</v>
      </c>
      <c r="H95" s="106"/>
      <c r="I95" s="49"/>
      <c r="J95" s="112">
        <v>0</v>
      </c>
      <c r="K95" s="112">
        <v>0</v>
      </c>
      <c r="L95" s="112">
        <v>0</v>
      </c>
      <c r="M95" s="49"/>
      <c r="N95" s="112">
        <v>0</v>
      </c>
      <c r="O95" s="112">
        <v>0</v>
      </c>
      <c r="P95" s="112">
        <v>0</v>
      </c>
      <c r="Q95" s="49"/>
      <c r="R95" s="112">
        <v>0</v>
      </c>
      <c r="S95" s="112">
        <v>0</v>
      </c>
      <c r="T95" s="112">
        <v>0</v>
      </c>
      <c r="U95" s="49"/>
      <c r="V95" s="112">
        <v>0</v>
      </c>
      <c r="W95" s="112">
        <v>0</v>
      </c>
      <c r="X95" s="112">
        <v>0</v>
      </c>
      <c r="Y95" s="49"/>
      <c r="Z95" s="112">
        <v>0</v>
      </c>
      <c r="AA95" s="112">
        <v>0</v>
      </c>
      <c r="AB95" s="49">
        <v>0</v>
      </c>
    </row>
    <row r="96" spans="2:28" s="45" customFormat="1" ht="12.75">
      <c r="B96" s="106"/>
      <c r="C96" s="106"/>
      <c r="D96" s="106"/>
      <c r="E96" s="106"/>
      <c r="F96" s="106"/>
      <c r="G96" s="106" t="s">
        <v>252</v>
      </c>
      <c r="H96" s="106"/>
      <c r="I96" s="49"/>
      <c r="J96" s="112">
        <v>0</v>
      </c>
      <c r="K96" s="112">
        <v>0</v>
      </c>
      <c r="L96" s="112">
        <v>0</v>
      </c>
      <c r="M96" s="49"/>
      <c r="N96" s="112">
        <v>0</v>
      </c>
      <c r="O96" s="112">
        <v>0</v>
      </c>
      <c r="P96" s="112">
        <v>0</v>
      </c>
      <c r="Q96" s="49"/>
      <c r="R96" s="112">
        <v>0</v>
      </c>
      <c r="S96" s="112">
        <v>0</v>
      </c>
      <c r="T96" s="112">
        <v>0</v>
      </c>
      <c r="U96" s="49"/>
      <c r="V96" s="112">
        <v>0</v>
      </c>
      <c r="W96" s="112">
        <v>0</v>
      </c>
      <c r="X96" s="112">
        <v>0</v>
      </c>
      <c r="Y96" s="49"/>
      <c r="Z96" s="112">
        <v>0</v>
      </c>
      <c r="AA96" s="112">
        <v>0</v>
      </c>
      <c r="AB96" s="49">
        <v>0</v>
      </c>
    </row>
    <row r="97" spans="2:28" s="45" customFormat="1" ht="12.75">
      <c r="B97" s="106"/>
      <c r="C97" s="106"/>
      <c r="D97" s="106"/>
      <c r="E97" s="106"/>
      <c r="F97" s="106" t="s">
        <v>84</v>
      </c>
      <c r="G97" s="106"/>
      <c r="H97" s="106"/>
      <c r="I97" s="49"/>
      <c r="J97" s="112">
        <v>92.25643282925103</v>
      </c>
      <c r="K97" s="112">
        <v>716.6474487627708</v>
      </c>
      <c r="L97" s="112">
        <v>-624.3910159335197</v>
      </c>
      <c r="M97" s="49"/>
      <c r="N97" s="112">
        <v>362.42497275890594</v>
      </c>
      <c r="O97" s="112">
        <v>395.8570773701592</v>
      </c>
      <c r="P97" s="112">
        <v>-33.43210461125324</v>
      </c>
      <c r="Q97" s="49"/>
      <c r="R97" s="112">
        <v>86.92894726214936</v>
      </c>
      <c r="S97" s="112">
        <v>463.9775624790059</v>
      </c>
      <c r="T97" s="112">
        <v>-377.04861521685655</v>
      </c>
      <c r="U97" s="49"/>
      <c r="V97" s="112">
        <v>390.16377127440865</v>
      </c>
      <c r="W97" s="112">
        <v>955.8013363614032</v>
      </c>
      <c r="X97" s="112">
        <v>-565.6375650869945</v>
      </c>
      <c r="Y97" s="49"/>
      <c r="Z97" s="112">
        <v>931.774124124715</v>
      </c>
      <c r="AA97" s="112">
        <v>2532.283424973339</v>
      </c>
      <c r="AB97" s="49">
        <v>-1600.5093008486242</v>
      </c>
    </row>
    <row r="98" spans="2:28" s="45" customFormat="1" ht="12.75">
      <c r="B98" s="106"/>
      <c r="C98" s="106"/>
      <c r="D98" s="106"/>
      <c r="E98" s="106"/>
      <c r="F98" s="106"/>
      <c r="G98" s="106" t="s">
        <v>250</v>
      </c>
      <c r="H98" s="106"/>
      <c r="I98" s="49"/>
      <c r="J98" s="112">
        <v>0</v>
      </c>
      <c r="K98" s="112">
        <v>0</v>
      </c>
      <c r="L98" s="112">
        <v>0</v>
      </c>
      <c r="M98" s="49"/>
      <c r="N98" s="112">
        <v>0</v>
      </c>
      <c r="O98" s="112">
        <v>0</v>
      </c>
      <c r="P98" s="112">
        <v>0</v>
      </c>
      <c r="Q98" s="49"/>
      <c r="R98" s="112">
        <v>0</v>
      </c>
      <c r="S98" s="112">
        <v>0</v>
      </c>
      <c r="T98" s="112">
        <v>0</v>
      </c>
      <c r="U98" s="49"/>
      <c r="V98" s="112">
        <v>0</v>
      </c>
      <c r="W98" s="112">
        <v>0</v>
      </c>
      <c r="X98" s="112">
        <v>0</v>
      </c>
      <c r="Y98" s="49"/>
      <c r="Z98" s="112">
        <v>0</v>
      </c>
      <c r="AA98" s="112">
        <v>0</v>
      </c>
      <c r="AB98" s="49">
        <v>0</v>
      </c>
    </row>
    <row r="99" spans="2:28" s="45" customFormat="1" ht="12.75">
      <c r="B99" s="106"/>
      <c r="C99" s="106"/>
      <c r="D99" s="106"/>
      <c r="E99" s="106"/>
      <c r="F99" s="106"/>
      <c r="G99" s="106" t="s">
        <v>252</v>
      </c>
      <c r="H99" s="106"/>
      <c r="I99" s="49"/>
      <c r="J99" s="112">
        <v>92.25643282925103</v>
      </c>
      <c r="K99" s="112">
        <v>716.6474487627708</v>
      </c>
      <c r="L99" s="112">
        <v>-624.3910159335197</v>
      </c>
      <c r="M99" s="49"/>
      <c r="N99" s="112">
        <v>362.42497275890594</v>
      </c>
      <c r="O99" s="112">
        <v>395.8570773701592</v>
      </c>
      <c r="P99" s="112">
        <v>-33.43210461125324</v>
      </c>
      <c r="Q99" s="49"/>
      <c r="R99" s="112">
        <v>86.92894726214936</v>
      </c>
      <c r="S99" s="112">
        <v>463.9775624790059</v>
      </c>
      <c r="T99" s="112">
        <v>-377.04861521685655</v>
      </c>
      <c r="U99" s="49"/>
      <c r="V99" s="112">
        <v>390.16377127440865</v>
      </c>
      <c r="W99" s="112">
        <v>955.8013363614032</v>
      </c>
      <c r="X99" s="112">
        <v>-565.6375650869945</v>
      </c>
      <c r="Y99" s="49"/>
      <c r="Z99" s="112">
        <v>931.774124124715</v>
      </c>
      <c r="AA99" s="112">
        <v>2532.283424973339</v>
      </c>
      <c r="AB99" s="49">
        <v>-1600.5093008486242</v>
      </c>
    </row>
    <row r="100" spans="2:28" s="45" customFormat="1" ht="12.75">
      <c r="B100" s="106"/>
      <c r="C100" s="106"/>
      <c r="D100" s="106"/>
      <c r="E100" s="106"/>
      <c r="F100" s="106"/>
      <c r="G100" s="106"/>
      <c r="H100" s="106" t="s">
        <v>48</v>
      </c>
      <c r="I100" s="49"/>
      <c r="J100" s="112">
        <v>0</v>
      </c>
      <c r="K100" s="112">
        <v>191.1</v>
      </c>
      <c r="L100" s="112">
        <v>-191.1</v>
      </c>
      <c r="M100" s="49"/>
      <c r="N100" s="112">
        <v>67.6</v>
      </c>
      <c r="O100" s="112">
        <v>43.2</v>
      </c>
      <c r="P100" s="112">
        <v>24.4</v>
      </c>
      <c r="Q100" s="49"/>
      <c r="R100" s="112">
        <v>20.4</v>
      </c>
      <c r="S100" s="112">
        <v>45</v>
      </c>
      <c r="T100" s="112">
        <v>-24.6</v>
      </c>
      <c r="U100" s="49"/>
      <c r="V100" s="112">
        <v>10</v>
      </c>
      <c r="W100" s="112">
        <v>76</v>
      </c>
      <c r="X100" s="112">
        <v>-66</v>
      </c>
      <c r="Y100" s="49"/>
      <c r="Z100" s="112">
        <v>98</v>
      </c>
      <c r="AA100" s="112">
        <v>355.3</v>
      </c>
      <c r="AB100" s="49">
        <v>-257.3</v>
      </c>
    </row>
    <row r="101" spans="2:28" s="45" customFormat="1" ht="12.75">
      <c r="B101" s="106"/>
      <c r="C101" s="106"/>
      <c r="D101" s="106"/>
      <c r="E101" s="106"/>
      <c r="F101" s="106"/>
      <c r="G101" s="106"/>
      <c r="H101" s="106" t="s">
        <v>49</v>
      </c>
      <c r="I101" s="49"/>
      <c r="J101" s="112">
        <v>92.25643282925103</v>
      </c>
      <c r="K101" s="112">
        <v>525.5474487627707</v>
      </c>
      <c r="L101" s="112">
        <v>-433.2910159335197</v>
      </c>
      <c r="M101" s="49"/>
      <c r="N101" s="112">
        <v>294.8249727589059</v>
      </c>
      <c r="O101" s="112">
        <v>352.6570773701592</v>
      </c>
      <c r="P101" s="112">
        <v>-57.83210461125327</v>
      </c>
      <c r="Q101" s="49"/>
      <c r="R101" s="112">
        <v>66.52894726214936</v>
      </c>
      <c r="S101" s="112">
        <v>418.9775624790059</v>
      </c>
      <c r="T101" s="112">
        <v>-352.4486152168565</v>
      </c>
      <c r="U101" s="49"/>
      <c r="V101" s="112">
        <v>380.16377127440865</v>
      </c>
      <c r="W101" s="112">
        <v>879.8013363614032</v>
      </c>
      <c r="X101" s="112">
        <v>-499.6375650869945</v>
      </c>
      <c r="Y101" s="49"/>
      <c r="Z101" s="112">
        <v>833.774124124715</v>
      </c>
      <c r="AA101" s="112">
        <v>2176.983424973339</v>
      </c>
      <c r="AB101" s="49">
        <v>-1343.209300848624</v>
      </c>
    </row>
    <row r="102" spans="2:28" s="45" customFormat="1" ht="12.75">
      <c r="B102" s="106"/>
      <c r="C102" s="106"/>
      <c r="D102" s="106"/>
      <c r="E102" s="106" t="s">
        <v>15</v>
      </c>
      <c r="F102" s="106"/>
      <c r="G102" s="106"/>
      <c r="H102" s="106"/>
      <c r="I102" s="49"/>
      <c r="J102" s="112">
        <v>58.855</v>
      </c>
      <c r="K102" s="112">
        <v>27.656999999999986</v>
      </c>
      <c r="L102" s="112">
        <v>31.19799999999999</v>
      </c>
      <c r="M102" s="49"/>
      <c r="N102" s="112">
        <v>47.815999999999995</v>
      </c>
      <c r="O102" s="112">
        <v>90.55800000000002</v>
      </c>
      <c r="P102" s="112">
        <v>-42.742000000000026</v>
      </c>
      <c r="Q102" s="49"/>
      <c r="R102" s="112">
        <v>82.10899999999998</v>
      </c>
      <c r="S102" s="112">
        <v>18.176999999999964</v>
      </c>
      <c r="T102" s="112">
        <v>63.932000000000016</v>
      </c>
      <c r="U102" s="49"/>
      <c r="V102" s="112">
        <v>67.75</v>
      </c>
      <c r="W102" s="112">
        <v>119.78699999999998</v>
      </c>
      <c r="X102" s="112">
        <v>-52.037000000000006</v>
      </c>
      <c r="Y102" s="49"/>
      <c r="Z102" s="112">
        <v>256.53</v>
      </c>
      <c r="AA102" s="112">
        <v>256.179</v>
      </c>
      <c r="AB102" s="49">
        <v>0.35099999999994225</v>
      </c>
    </row>
    <row r="103" spans="2:28" s="45" customFormat="1" ht="12.75">
      <c r="B103" s="106"/>
      <c r="C103" s="106"/>
      <c r="D103" s="106"/>
      <c r="E103" s="106"/>
      <c r="F103" s="106" t="s">
        <v>81</v>
      </c>
      <c r="G103" s="106"/>
      <c r="H103" s="106"/>
      <c r="I103" s="49"/>
      <c r="J103" s="112">
        <v>0</v>
      </c>
      <c r="K103" s="112">
        <v>0</v>
      </c>
      <c r="L103" s="112">
        <v>0</v>
      </c>
      <c r="M103" s="49"/>
      <c r="N103" s="112">
        <v>0</v>
      </c>
      <c r="O103" s="112">
        <v>0</v>
      </c>
      <c r="P103" s="112">
        <v>0</v>
      </c>
      <c r="Q103" s="49"/>
      <c r="R103" s="112">
        <v>0</v>
      </c>
      <c r="S103" s="112">
        <v>0</v>
      </c>
      <c r="T103" s="112">
        <v>0</v>
      </c>
      <c r="U103" s="49"/>
      <c r="V103" s="112">
        <v>0</v>
      </c>
      <c r="W103" s="112">
        <v>0</v>
      </c>
      <c r="X103" s="112">
        <v>0</v>
      </c>
      <c r="Y103" s="49"/>
      <c r="Z103" s="112">
        <v>0</v>
      </c>
      <c r="AA103" s="112">
        <v>0</v>
      </c>
      <c r="AB103" s="49">
        <v>0</v>
      </c>
    </row>
    <row r="104" spans="2:28" s="45" customFormat="1" ht="12.75">
      <c r="B104" s="106"/>
      <c r="C104" s="106"/>
      <c r="D104" s="106"/>
      <c r="E104" s="106"/>
      <c r="F104" s="106"/>
      <c r="G104" s="106" t="s">
        <v>250</v>
      </c>
      <c r="H104" s="106"/>
      <c r="I104" s="49"/>
      <c r="J104" s="112">
        <v>0</v>
      </c>
      <c r="K104" s="112">
        <v>0</v>
      </c>
      <c r="L104" s="112">
        <v>0</v>
      </c>
      <c r="M104" s="49"/>
      <c r="N104" s="112">
        <v>0</v>
      </c>
      <c r="O104" s="112">
        <v>0</v>
      </c>
      <c r="P104" s="112">
        <v>0</v>
      </c>
      <c r="Q104" s="49"/>
      <c r="R104" s="112">
        <v>0</v>
      </c>
      <c r="S104" s="112">
        <v>0</v>
      </c>
      <c r="T104" s="112">
        <v>0</v>
      </c>
      <c r="U104" s="49"/>
      <c r="V104" s="112">
        <v>0</v>
      </c>
      <c r="W104" s="112">
        <v>0</v>
      </c>
      <c r="X104" s="112">
        <v>0</v>
      </c>
      <c r="Y104" s="49"/>
      <c r="Z104" s="112">
        <v>0</v>
      </c>
      <c r="AA104" s="112">
        <v>0</v>
      </c>
      <c r="AB104" s="49">
        <v>0</v>
      </c>
    </row>
    <row r="105" spans="2:28" s="45" customFormat="1" ht="12.75">
      <c r="B105" s="106"/>
      <c r="C105" s="106"/>
      <c r="D105" s="106"/>
      <c r="E105" s="106"/>
      <c r="F105" s="106"/>
      <c r="G105" s="106" t="s">
        <v>252</v>
      </c>
      <c r="H105" s="106"/>
      <c r="I105" s="49"/>
      <c r="J105" s="112">
        <v>0</v>
      </c>
      <c r="K105" s="112">
        <v>0</v>
      </c>
      <c r="L105" s="112">
        <v>0</v>
      </c>
      <c r="M105" s="49"/>
      <c r="N105" s="112">
        <v>0</v>
      </c>
      <c r="O105" s="112">
        <v>0</v>
      </c>
      <c r="P105" s="112">
        <v>0</v>
      </c>
      <c r="Q105" s="49"/>
      <c r="R105" s="112">
        <v>0</v>
      </c>
      <c r="S105" s="112">
        <v>0</v>
      </c>
      <c r="T105" s="112">
        <v>0</v>
      </c>
      <c r="U105" s="49"/>
      <c r="V105" s="112">
        <v>0</v>
      </c>
      <c r="W105" s="112">
        <v>0</v>
      </c>
      <c r="X105" s="112">
        <v>0</v>
      </c>
      <c r="Y105" s="49"/>
      <c r="Z105" s="112">
        <v>0</v>
      </c>
      <c r="AA105" s="112">
        <v>0</v>
      </c>
      <c r="AB105" s="49">
        <v>0</v>
      </c>
    </row>
    <row r="106" spans="2:28" s="45" customFormat="1" ht="12.75">
      <c r="B106" s="106"/>
      <c r="C106" s="106"/>
      <c r="D106" s="106"/>
      <c r="E106" s="106"/>
      <c r="F106" s="106" t="s">
        <v>225</v>
      </c>
      <c r="G106" s="106"/>
      <c r="H106" s="106"/>
      <c r="I106" s="49"/>
      <c r="J106" s="112">
        <v>0</v>
      </c>
      <c r="K106" s="112">
        <v>0</v>
      </c>
      <c r="L106" s="112">
        <v>0</v>
      </c>
      <c r="M106" s="49"/>
      <c r="N106" s="112">
        <v>0</v>
      </c>
      <c r="O106" s="112">
        <v>0</v>
      </c>
      <c r="P106" s="112">
        <v>0</v>
      </c>
      <c r="Q106" s="49"/>
      <c r="R106" s="112">
        <v>0</v>
      </c>
      <c r="S106" s="112">
        <v>0</v>
      </c>
      <c r="T106" s="112">
        <v>0</v>
      </c>
      <c r="U106" s="49"/>
      <c r="V106" s="112">
        <v>0</v>
      </c>
      <c r="W106" s="112">
        <v>0</v>
      </c>
      <c r="X106" s="112">
        <v>0</v>
      </c>
      <c r="Y106" s="49"/>
      <c r="Z106" s="112">
        <v>0</v>
      </c>
      <c r="AA106" s="112">
        <v>0</v>
      </c>
      <c r="AB106" s="49">
        <v>0</v>
      </c>
    </row>
    <row r="107" spans="2:28" s="45" customFormat="1" ht="12.75">
      <c r="B107" s="106"/>
      <c r="C107" s="106"/>
      <c r="D107" s="106"/>
      <c r="E107" s="106"/>
      <c r="F107" s="106"/>
      <c r="G107" s="106" t="s">
        <v>250</v>
      </c>
      <c r="H107" s="106"/>
      <c r="I107" s="49"/>
      <c r="J107" s="112">
        <v>0</v>
      </c>
      <c r="K107" s="112">
        <v>0</v>
      </c>
      <c r="L107" s="112">
        <v>0</v>
      </c>
      <c r="M107" s="49"/>
      <c r="N107" s="112">
        <v>0</v>
      </c>
      <c r="O107" s="112">
        <v>0</v>
      </c>
      <c r="P107" s="112">
        <v>0</v>
      </c>
      <c r="Q107" s="49"/>
      <c r="R107" s="112">
        <v>0</v>
      </c>
      <c r="S107" s="112">
        <v>0</v>
      </c>
      <c r="T107" s="112">
        <v>0</v>
      </c>
      <c r="U107" s="49"/>
      <c r="V107" s="112">
        <v>0</v>
      </c>
      <c r="W107" s="112">
        <v>0</v>
      </c>
      <c r="X107" s="112">
        <v>0</v>
      </c>
      <c r="Y107" s="49"/>
      <c r="Z107" s="112">
        <v>0</v>
      </c>
      <c r="AA107" s="112">
        <v>0</v>
      </c>
      <c r="AB107" s="49">
        <v>0</v>
      </c>
    </row>
    <row r="108" spans="2:28" s="45" customFormat="1" ht="12.75">
      <c r="B108" s="106"/>
      <c r="C108" s="106"/>
      <c r="D108" s="106"/>
      <c r="E108" s="106"/>
      <c r="F108" s="106"/>
      <c r="G108" s="106" t="s">
        <v>252</v>
      </c>
      <c r="H108" s="106"/>
      <c r="I108" s="49"/>
      <c r="J108" s="112">
        <v>0</v>
      </c>
      <c r="K108" s="112">
        <v>0</v>
      </c>
      <c r="L108" s="112">
        <v>0</v>
      </c>
      <c r="M108" s="49"/>
      <c r="N108" s="112">
        <v>0</v>
      </c>
      <c r="O108" s="112">
        <v>0</v>
      </c>
      <c r="P108" s="112">
        <v>0</v>
      </c>
      <c r="Q108" s="49"/>
      <c r="R108" s="112">
        <v>0</v>
      </c>
      <c r="S108" s="112">
        <v>0</v>
      </c>
      <c r="T108" s="112">
        <v>0</v>
      </c>
      <c r="U108" s="49"/>
      <c r="V108" s="112">
        <v>0</v>
      </c>
      <c r="W108" s="112">
        <v>0</v>
      </c>
      <c r="X108" s="112">
        <v>0</v>
      </c>
      <c r="Y108" s="49"/>
      <c r="Z108" s="112">
        <v>0</v>
      </c>
      <c r="AA108" s="112">
        <v>0</v>
      </c>
      <c r="AB108" s="49">
        <v>0</v>
      </c>
    </row>
    <row r="109" spans="2:28" s="45" customFormat="1" ht="12.75">
      <c r="B109" s="106"/>
      <c r="C109" s="106"/>
      <c r="D109" s="106"/>
      <c r="E109" s="106"/>
      <c r="F109" s="106" t="s">
        <v>83</v>
      </c>
      <c r="G109" s="106"/>
      <c r="H109" s="106"/>
      <c r="I109" s="49"/>
      <c r="J109" s="112">
        <v>58.855</v>
      </c>
      <c r="K109" s="112">
        <v>27.656999999999986</v>
      </c>
      <c r="L109" s="112">
        <v>31.19799999999999</v>
      </c>
      <c r="M109" s="49"/>
      <c r="N109" s="112">
        <v>47.815999999999995</v>
      </c>
      <c r="O109" s="112">
        <v>90.55800000000002</v>
      </c>
      <c r="P109" s="112">
        <v>-42.742000000000026</v>
      </c>
      <c r="Q109" s="49"/>
      <c r="R109" s="112">
        <v>82.10899999999998</v>
      </c>
      <c r="S109" s="112">
        <v>18.176999999999964</v>
      </c>
      <c r="T109" s="112">
        <v>63.932000000000016</v>
      </c>
      <c r="U109" s="49"/>
      <c r="V109" s="112">
        <v>67.75</v>
      </c>
      <c r="W109" s="112">
        <v>119.78699999999998</v>
      </c>
      <c r="X109" s="112">
        <v>-52.037000000000006</v>
      </c>
      <c r="Y109" s="49"/>
      <c r="Z109" s="112">
        <v>256.53</v>
      </c>
      <c r="AA109" s="112">
        <v>256.179</v>
      </c>
      <c r="AB109" s="49">
        <v>0.35099999999994225</v>
      </c>
    </row>
    <row r="110" spans="2:28" s="45" customFormat="1" ht="12.75">
      <c r="B110" s="106"/>
      <c r="C110" s="106"/>
      <c r="D110" s="106"/>
      <c r="E110" s="106"/>
      <c r="F110" s="106"/>
      <c r="G110" s="106" t="s">
        <v>250</v>
      </c>
      <c r="H110" s="106"/>
      <c r="I110" s="49"/>
      <c r="J110" s="112">
        <v>57.205</v>
      </c>
      <c r="K110" s="112">
        <v>6.8419999999999845</v>
      </c>
      <c r="L110" s="112">
        <v>50.363000000000014</v>
      </c>
      <c r="M110" s="49"/>
      <c r="N110" s="112">
        <v>14.665999999999997</v>
      </c>
      <c r="O110" s="112">
        <v>54.258999999999986</v>
      </c>
      <c r="P110" s="112">
        <v>-39.59299999999999</v>
      </c>
      <c r="Q110" s="49"/>
      <c r="R110" s="112">
        <v>56.35699999999997</v>
      </c>
      <c r="S110" s="112">
        <v>9.425999999999988</v>
      </c>
      <c r="T110" s="112">
        <v>46.93099999999998</v>
      </c>
      <c r="U110" s="49"/>
      <c r="V110" s="112">
        <v>64.72099999999998</v>
      </c>
      <c r="W110" s="112">
        <v>10.821999999999974</v>
      </c>
      <c r="X110" s="112">
        <v>53.899</v>
      </c>
      <c r="Y110" s="49"/>
      <c r="Z110" s="112">
        <v>192.94899999999993</v>
      </c>
      <c r="AA110" s="112">
        <v>81.34899999999993</v>
      </c>
      <c r="AB110" s="49">
        <v>111.6</v>
      </c>
    </row>
    <row r="111" spans="2:28" s="45" customFormat="1" ht="12.75">
      <c r="B111" s="106"/>
      <c r="C111" s="106"/>
      <c r="D111" s="106"/>
      <c r="E111" s="106"/>
      <c r="F111" s="106"/>
      <c r="G111" s="106" t="s">
        <v>252</v>
      </c>
      <c r="H111" s="106"/>
      <c r="I111" s="49"/>
      <c r="J111" s="112">
        <v>1.6499999999999773</v>
      </c>
      <c r="K111" s="112">
        <v>20.815</v>
      </c>
      <c r="L111" s="112">
        <v>-19.165</v>
      </c>
      <c r="M111" s="49"/>
      <c r="N111" s="112">
        <v>33.15</v>
      </c>
      <c r="O111" s="112">
        <v>36.299000000000035</v>
      </c>
      <c r="P111" s="112">
        <v>-3.1490000000000364</v>
      </c>
      <c r="Q111" s="49"/>
      <c r="R111" s="112">
        <v>25.75200000000001</v>
      </c>
      <c r="S111" s="112">
        <v>8.750999999999976</v>
      </c>
      <c r="T111" s="112">
        <v>17.001000000000033</v>
      </c>
      <c r="U111" s="49"/>
      <c r="V111" s="112">
        <v>3.0289999999999964</v>
      </c>
      <c r="W111" s="112">
        <v>108.965</v>
      </c>
      <c r="X111" s="112">
        <v>-105.936</v>
      </c>
      <c r="Y111" s="49"/>
      <c r="Z111" s="112">
        <v>63.58099999999998</v>
      </c>
      <c r="AA111" s="112">
        <v>174.83</v>
      </c>
      <c r="AB111" s="49">
        <v>-111.24900000000002</v>
      </c>
    </row>
    <row r="112" spans="2:28" s="45" customFormat="1" ht="12.75">
      <c r="B112" s="106"/>
      <c r="C112" s="106"/>
      <c r="D112" s="106"/>
      <c r="E112" s="106"/>
      <c r="F112" s="106" t="s">
        <v>84</v>
      </c>
      <c r="G112" s="106"/>
      <c r="H112" s="106"/>
      <c r="I112" s="49"/>
      <c r="J112" s="112">
        <v>0</v>
      </c>
      <c r="K112" s="112">
        <v>0</v>
      </c>
      <c r="L112" s="112">
        <v>0</v>
      </c>
      <c r="M112" s="49"/>
      <c r="N112" s="112">
        <v>0</v>
      </c>
      <c r="O112" s="112">
        <v>0</v>
      </c>
      <c r="P112" s="112">
        <v>0</v>
      </c>
      <c r="Q112" s="49"/>
      <c r="R112" s="112">
        <v>0</v>
      </c>
      <c r="S112" s="112">
        <v>0</v>
      </c>
      <c r="T112" s="112">
        <v>0</v>
      </c>
      <c r="U112" s="49"/>
      <c r="V112" s="112">
        <v>0</v>
      </c>
      <c r="W112" s="112">
        <v>0</v>
      </c>
      <c r="X112" s="112">
        <v>0</v>
      </c>
      <c r="Y112" s="49"/>
      <c r="Z112" s="112">
        <v>0</v>
      </c>
      <c r="AA112" s="112">
        <v>0</v>
      </c>
      <c r="AB112" s="49">
        <v>0</v>
      </c>
    </row>
    <row r="113" spans="2:28" s="45" customFormat="1" ht="12.75">
      <c r="B113" s="106"/>
      <c r="C113" s="106"/>
      <c r="D113" s="106"/>
      <c r="E113" s="106"/>
      <c r="F113" s="106"/>
      <c r="G113" s="106" t="s">
        <v>250</v>
      </c>
      <c r="H113" s="106"/>
      <c r="I113" s="49"/>
      <c r="J113" s="112">
        <v>0</v>
      </c>
      <c r="K113" s="112">
        <v>0</v>
      </c>
      <c r="L113" s="112">
        <v>0</v>
      </c>
      <c r="M113" s="49"/>
      <c r="N113" s="112">
        <v>0</v>
      </c>
      <c r="O113" s="112">
        <v>0</v>
      </c>
      <c r="P113" s="112">
        <v>0</v>
      </c>
      <c r="Q113" s="49"/>
      <c r="R113" s="112">
        <v>0</v>
      </c>
      <c r="S113" s="112">
        <v>0</v>
      </c>
      <c r="T113" s="112">
        <v>0</v>
      </c>
      <c r="U113" s="49"/>
      <c r="V113" s="112">
        <v>0</v>
      </c>
      <c r="W113" s="112">
        <v>0</v>
      </c>
      <c r="X113" s="112">
        <v>0</v>
      </c>
      <c r="Y113" s="49"/>
      <c r="Z113" s="112">
        <v>0</v>
      </c>
      <c r="AA113" s="112">
        <v>0</v>
      </c>
      <c r="AB113" s="49">
        <v>0</v>
      </c>
    </row>
    <row r="114" spans="2:28" s="45" customFormat="1" ht="12.75">
      <c r="B114" s="106"/>
      <c r="C114" s="106"/>
      <c r="D114" s="106"/>
      <c r="E114" s="106"/>
      <c r="F114" s="106"/>
      <c r="G114" s="106" t="s">
        <v>252</v>
      </c>
      <c r="H114" s="106"/>
      <c r="I114" s="49"/>
      <c r="J114" s="112">
        <v>0</v>
      </c>
      <c r="K114" s="112">
        <v>0</v>
      </c>
      <c r="L114" s="112">
        <v>0</v>
      </c>
      <c r="M114" s="49"/>
      <c r="N114" s="112">
        <v>0</v>
      </c>
      <c r="O114" s="112">
        <v>0</v>
      </c>
      <c r="P114" s="112">
        <v>0</v>
      </c>
      <c r="Q114" s="49"/>
      <c r="R114" s="112">
        <v>0</v>
      </c>
      <c r="S114" s="112">
        <v>0</v>
      </c>
      <c r="T114" s="112">
        <v>0</v>
      </c>
      <c r="U114" s="49"/>
      <c r="V114" s="112">
        <v>0</v>
      </c>
      <c r="W114" s="112">
        <v>0</v>
      </c>
      <c r="X114" s="112">
        <v>0</v>
      </c>
      <c r="Y114" s="49"/>
      <c r="Z114" s="112">
        <v>0</v>
      </c>
      <c r="AA114" s="112">
        <v>0</v>
      </c>
      <c r="AB114" s="49">
        <v>0</v>
      </c>
    </row>
    <row r="115" spans="2:28" s="45" customFormat="1" ht="12.75">
      <c r="B115" s="106"/>
      <c r="C115" s="106"/>
      <c r="D115" s="106"/>
      <c r="E115" s="106" t="s">
        <v>16</v>
      </c>
      <c r="F115" s="106"/>
      <c r="G115" s="106"/>
      <c r="H115" s="106"/>
      <c r="I115" s="49"/>
      <c r="J115" s="112">
        <v>549.2570000000001</v>
      </c>
      <c r="K115" s="112">
        <v>1522.337</v>
      </c>
      <c r="L115" s="112">
        <v>-973.08</v>
      </c>
      <c r="M115" s="49"/>
      <c r="N115" s="112">
        <v>786.823</v>
      </c>
      <c r="O115" s="112">
        <v>784.42</v>
      </c>
      <c r="P115" s="112">
        <v>2.4029999999999063</v>
      </c>
      <c r="Q115" s="49"/>
      <c r="R115" s="112">
        <v>1215.2</v>
      </c>
      <c r="S115" s="112">
        <v>1513.1060000000002</v>
      </c>
      <c r="T115" s="112">
        <v>-297.9060000000004</v>
      </c>
      <c r="U115" s="49"/>
      <c r="V115" s="112">
        <v>996.9309910687173</v>
      </c>
      <c r="W115" s="112">
        <v>1516.8229999999999</v>
      </c>
      <c r="X115" s="112">
        <v>-519.8920089312826</v>
      </c>
      <c r="Y115" s="49"/>
      <c r="Z115" s="112">
        <v>3548.210991068717</v>
      </c>
      <c r="AA115" s="112">
        <v>5336.686</v>
      </c>
      <c r="AB115" s="49">
        <v>-1788.475008931283</v>
      </c>
    </row>
    <row r="116" spans="2:28" s="45" customFormat="1" ht="12.75">
      <c r="B116" s="106"/>
      <c r="C116" s="106"/>
      <c r="D116" s="106"/>
      <c r="E116" s="106"/>
      <c r="F116" s="106" t="s">
        <v>81</v>
      </c>
      <c r="G116" s="106"/>
      <c r="H116" s="106"/>
      <c r="I116" s="49"/>
      <c r="J116" s="112">
        <v>0</v>
      </c>
      <c r="K116" s="112">
        <v>0</v>
      </c>
      <c r="L116" s="112">
        <v>0</v>
      </c>
      <c r="M116" s="49"/>
      <c r="N116" s="112">
        <v>0</v>
      </c>
      <c r="O116" s="112">
        <v>0</v>
      </c>
      <c r="P116" s="112">
        <v>0</v>
      </c>
      <c r="Q116" s="49"/>
      <c r="R116" s="112">
        <v>0</v>
      </c>
      <c r="S116" s="112">
        <v>0</v>
      </c>
      <c r="T116" s="112">
        <v>0</v>
      </c>
      <c r="U116" s="49"/>
      <c r="V116" s="112">
        <v>0</v>
      </c>
      <c r="W116" s="112">
        <v>0</v>
      </c>
      <c r="X116" s="112">
        <v>0</v>
      </c>
      <c r="Y116" s="49"/>
      <c r="Z116" s="112">
        <v>0</v>
      </c>
      <c r="AA116" s="112">
        <v>0</v>
      </c>
      <c r="AB116" s="49">
        <v>0</v>
      </c>
    </row>
    <row r="117" spans="2:28" s="45" customFormat="1" ht="12.75">
      <c r="B117" s="106"/>
      <c r="C117" s="106"/>
      <c r="D117" s="106"/>
      <c r="E117" s="106"/>
      <c r="F117" s="106" t="s">
        <v>225</v>
      </c>
      <c r="G117" s="106"/>
      <c r="H117" s="106"/>
      <c r="I117" s="49"/>
      <c r="J117" s="112">
        <v>340.261</v>
      </c>
      <c r="K117" s="112">
        <v>340.26099999999997</v>
      </c>
      <c r="L117" s="112">
        <v>0</v>
      </c>
      <c r="M117" s="49"/>
      <c r="N117" s="112">
        <v>0</v>
      </c>
      <c r="O117" s="112">
        <v>0</v>
      </c>
      <c r="P117" s="112">
        <v>0</v>
      </c>
      <c r="Q117" s="49"/>
      <c r="R117" s="112">
        <v>0</v>
      </c>
      <c r="S117" s="112">
        <v>0</v>
      </c>
      <c r="T117" s="112">
        <v>0</v>
      </c>
      <c r="U117" s="49"/>
      <c r="V117" s="112">
        <v>0</v>
      </c>
      <c r="W117" s="112">
        <v>0</v>
      </c>
      <c r="X117" s="112">
        <v>0</v>
      </c>
      <c r="Y117" s="49"/>
      <c r="Z117" s="112">
        <v>340.261</v>
      </c>
      <c r="AA117" s="112">
        <v>340.26099999999997</v>
      </c>
      <c r="AB117" s="49">
        <v>0</v>
      </c>
    </row>
    <row r="118" spans="2:28" s="45" customFormat="1" ht="12.75">
      <c r="B118" s="106"/>
      <c r="C118" s="106"/>
      <c r="D118" s="106"/>
      <c r="E118" s="106"/>
      <c r="F118" s="106" t="s">
        <v>83</v>
      </c>
      <c r="G118" s="106"/>
      <c r="H118" s="106"/>
      <c r="I118" s="49"/>
      <c r="J118" s="112">
        <v>208.99599999999998</v>
      </c>
      <c r="K118" s="112">
        <v>639.0759999999999</v>
      </c>
      <c r="L118" s="112">
        <v>-430.08</v>
      </c>
      <c r="M118" s="49"/>
      <c r="N118" s="112">
        <v>272.22299999999996</v>
      </c>
      <c r="O118" s="112">
        <v>57.82000000000005</v>
      </c>
      <c r="P118" s="112">
        <v>214.4029999999999</v>
      </c>
      <c r="Q118" s="49"/>
      <c r="R118" s="112">
        <v>0</v>
      </c>
      <c r="S118" s="112">
        <v>152.90600000000006</v>
      </c>
      <c r="T118" s="112">
        <v>-152.90600000000006</v>
      </c>
      <c r="U118" s="49"/>
      <c r="V118" s="112">
        <v>523.9309910687173</v>
      </c>
      <c r="W118" s="112">
        <v>321.82299999999987</v>
      </c>
      <c r="X118" s="112">
        <v>202.1079910687174</v>
      </c>
      <c r="Y118" s="49"/>
      <c r="Z118" s="112">
        <v>1005.1499910687172</v>
      </c>
      <c r="AA118" s="112">
        <v>1171.625</v>
      </c>
      <c r="AB118" s="49">
        <v>-166.4750089312828</v>
      </c>
    </row>
    <row r="119" spans="2:28" s="45" customFormat="1" ht="12.75">
      <c r="B119" s="106"/>
      <c r="C119" s="106"/>
      <c r="D119" s="106"/>
      <c r="E119" s="106"/>
      <c r="F119" s="106" t="s">
        <v>84</v>
      </c>
      <c r="G119" s="106"/>
      <c r="H119" s="106"/>
      <c r="I119" s="49"/>
      <c r="J119" s="112">
        <v>0</v>
      </c>
      <c r="K119" s="112">
        <v>543</v>
      </c>
      <c r="L119" s="112">
        <v>-543</v>
      </c>
      <c r="M119" s="49"/>
      <c r="N119" s="112">
        <v>514.6</v>
      </c>
      <c r="O119" s="112">
        <v>726.6</v>
      </c>
      <c r="P119" s="112">
        <v>-212</v>
      </c>
      <c r="Q119" s="49"/>
      <c r="R119" s="112">
        <v>1215.2</v>
      </c>
      <c r="S119" s="112">
        <v>1360.2</v>
      </c>
      <c r="T119" s="112">
        <v>-145</v>
      </c>
      <c r="U119" s="49"/>
      <c r="V119" s="112">
        <v>473</v>
      </c>
      <c r="W119" s="112">
        <v>1195</v>
      </c>
      <c r="X119" s="112">
        <v>-722</v>
      </c>
      <c r="Y119" s="49"/>
      <c r="Z119" s="112">
        <v>2202.8</v>
      </c>
      <c r="AA119" s="112">
        <v>3824.8</v>
      </c>
      <c r="AB119" s="49">
        <v>-1622</v>
      </c>
    </row>
    <row r="120" spans="2:28" s="45" customFormat="1" ht="12.75">
      <c r="B120" s="106"/>
      <c r="C120" s="106"/>
      <c r="D120" s="106"/>
      <c r="E120" s="106"/>
      <c r="F120" s="106"/>
      <c r="G120" s="106" t="s">
        <v>48</v>
      </c>
      <c r="H120" s="106"/>
      <c r="I120" s="49"/>
      <c r="J120" s="112">
        <v>0</v>
      </c>
      <c r="K120" s="112">
        <v>125.3</v>
      </c>
      <c r="L120" s="112">
        <v>-125.3</v>
      </c>
      <c r="M120" s="49"/>
      <c r="N120" s="112">
        <v>255.5</v>
      </c>
      <c r="O120" s="112">
        <v>386.6</v>
      </c>
      <c r="P120" s="112">
        <v>-131.1</v>
      </c>
      <c r="Q120" s="49"/>
      <c r="R120" s="112">
        <v>32.1</v>
      </c>
      <c r="S120" s="112">
        <v>183.5</v>
      </c>
      <c r="T120" s="112">
        <v>-151.4</v>
      </c>
      <c r="U120" s="49"/>
      <c r="V120" s="112">
        <v>387.7</v>
      </c>
      <c r="W120" s="112">
        <v>216.4</v>
      </c>
      <c r="X120" s="112">
        <v>171.3</v>
      </c>
      <c r="Y120" s="49"/>
      <c r="Z120" s="112">
        <v>675.3</v>
      </c>
      <c r="AA120" s="112">
        <v>911.8</v>
      </c>
      <c r="AB120" s="49">
        <v>-236.5</v>
      </c>
    </row>
    <row r="121" spans="2:28" s="45" customFormat="1" ht="12.75">
      <c r="B121" s="106"/>
      <c r="C121" s="106"/>
      <c r="D121" s="106"/>
      <c r="E121" s="106"/>
      <c r="F121" s="106"/>
      <c r="G121" s="106" t="s">
        <v>49</v>
      </c>
      <c r="H121" s="106"/>
      <c r="I121" s="49"/>
      <c r="J121" s="112">
        <v>0</v>
      </c>
      <c r="K121" s="112">
        <v>417.7</v>
      </c>
      <c r="L121" s="112">
        <v>-417.7</v>
      </c>
      <c r="M121" s="49"/>
      <c r="N121" s="112">
        <v>259.1</v>
      </c>
      <c r="O121" s="112">
        <v>340</v>
      </c>
      <c r="P121" s="112">
        <v>-80.9</v>
      </c>
      <c r="Q121" s="49"/>
      <c r="R121" s="112">
        <v>1183.1</v>
      </c>
      <c r="S121" s="112">
        <v>1176.7</v>
      </c>
      <c r="T121" s="112">
        <v>6.399999999999864</v>
      </c>
      <c r="U121" s="49"/>
      <c r="V121" s="112">
        <v>85.3</v>
      </c>
      <c r="W121" s="112">
        <v>978.6</v>
      </c>
      <c r="X121" s="112">
        <v>-893.3</v>
      </c>
      <c r="Y121" s="49"/>
      <c r="Z121" s="112">
        <v>1527.5</v>
      </c>
      <c r="AA121" s="112">
        <v>2913</v>
      </c>
      <c r="AB121" s="49">
        <v>-1385.5</v>
      </c>
    </row>
    <row r="122" spans="3:6" s="106" customFormat="1" ht="12" customHeight="1">
      <c r="C122" s="113" t="s">
        <v>437</v>
      </c>
      <c r="D122" s="113"/>
      <c r="E122" s="113"/>
      <c r="F122" s="113"/>
    </row>
    <row r="123" spans="2:28" s="105" customFormat="1" ht="12" customHeight="1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</row>
    <row r="124" spans="2:28" s="105" customFormat="1" ht="12" customHeight="1">
      <c r="B124" s="108"/>
      <c r="C124" s="69"/>
      <c r="D124" s="108"/>
      <c r="E124" s="108"/>
      <c r="F124" s="108"/>
      <c r="G124" s="108"/>
      <c r="H124" s="108"/>
      <c r="I124" s="108"/>
      <c r="J124" s="100" t="s">
        <v>197</v>
      </c>
      <c r="K124" s="100"/>
      <c r="L124" s="100"/>
      <c r="M124" s="100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30"/>
      <c r="Z124" s="100" t="s">
        <v>186</v>
      </c>
      <c r="AA124" s="101"/>
      <c r="AB124" s="101"/>
    </row>
    <row r="125" spans="2:28" s="105" customFormat="1" ht="12" customHeight="1">
      <c r="B125" s="106"/>
      <c r="C125" s="69" t="s">
        <v>1</v>
      </c>
      <c r="D125" s="106"/>
      <c r="E125" s="106"/>
      <c r="F125" s="106"/>
      <c r="G125" s="106"/>
      <c r="H125" s="108"/>
      <c r="I125" s="108"/>
      <c r="J125" s="102" t="s">
        <v>187</v>
      </c>
      <c r="K125" s="102"/>
      <c r="L125" s="102"/>
      <c r="M125" s="24"/>
      <c r="N125" s="102" t="s">
        <v>113</v>
      </c>
      <c r="O125" s="102"/>
      <c r="P125" s="102"/>
      <c r="Q125" s="24"/>
      <c r="R125" s="102" t="s">
        <v>198</v>
      </c>
      <c r="S125" s="102"/>
      <c r="T125" s="102"/>
      <c r="U125" s="24"/>
      <c r="V125" s="102" t="s">
        <v>199</v>
      </c>
      <c r="W125" s="102"/>
      <c r="X125" s="102"/>
      <c r="Y125" s="24"/>
      <c r="Z125" s="103" t="s">
        <v>200</v>
      </c>
      <c r="AA125" s="103" t="s">
        <v>201</v>
      </c>
      <c r="AB125" s="103" t="s">
        <v>87</v>
      </c>
    </row>
    <row r="126" spans="2:28" s="105" customFormat="1" ht="12" customHeight="1">
      <c r="B126" s="108"/>
      <c r="C126" s="108"/>
      <c r="D126" s="108"/>
      <c r="E126" s="108"/>
      <c r="F126" s="108"/>
      <c r="G126" s="108"/>
      <c r="H126" s="108"/>
      <c r="I126" s="108"/>
      <c r="J126" s="104" t="s">
        <v>200</v>
      </c>
      <c r="K126" s="104" t="s">
        <v>201</v>
      </c>
      <c r="L126" s="104" t="s">
        <v>87</v>
      </c>
      <c r="M126" s="26"/>
      <c r="N126" s="104" t="s">
        <v>200</v>
      </c>
      <c r="O126" s="104" t="s">
        <v>201</v>
      </c>
      <c r="P126" s="104" t="s">
        <v>87</v>
      </c>
      <c r="Q126" s="26"/>
      <c r="R126" s="104" t="s">
        <v>200</v>
      </c>
      <c r="S126" s="104" t="s">
        <v>201</v>
      </c>
      <c r="T126" s="104" t="s">
        <v>87</v>
      </c>
      <c r="U126" s="26"/>
      <c r="V126" s="104" t="s">
        <v>200</v>
      </c>
      <c r="W126" s="104" t="s">
        <v>201</v>
      </c>
      <c r="X126" s="104" t="s">
        <v>87</v>
      </c>
      <c r="Y126" s="26"/>
      <c r="Z126" s="77"/>
      <c r="AA126" s="77"/>
      <c r="AB126" s="77"/>
    </row>
    <row r="127" spans="2:28" s="105" customFormat="1" ht="12" customHeight="1">
      <c r="B127" s="109"/>
      <c r="C127" s="109"/>
      <c r="D127" s="109"/>
      <c r="E127" s="109"/>
      <c r="F127" s="109"/>
      <c r="G127" s="109"/>
      <c r="H127" s="109"/>
      <c r="I127" s="109"/>
      <c r="J127" s="110"/>
      <c r="K127" s="110"/>
      <c r="L127" s="110"/>
      <c r="M127" s="42"/>
      <c r="N127" s="110"/>
      <c r="O127" s="110"/>
      <c r="P127" s="110"/>
      <c r="Q127" s="42"/>
      <c r="R127" s="110"/>
      <c r="S127" s="110"/>
      <c r="T127" s="110"/>
      <c r="U127" s="42"/>
      <c r="V127" s="110"/>
      <c r="W127" s="110"/>
      <c r="X127" s="110"/>
      <c r="Y127" s="42"/>
      <c r="Z127" s="111"/>
      <c r="AA127" s="111"/>
      <c r="AB127" s="111"/>
    </row>
    <row r="128" s="106" customFormat="1" ht="12" customHeight="1"/>
    <row r="129" spans="2:28" s="45" customFormat="1" ht="12.75">
      <c r="B129" s="106"/>
      <c r="C129" s="106"/>
      <c r="D129" s="106"/>
      <c r="E129" s="106" t="s">
        <v>17</v>
      </c>
      <c r="F129" s="106"/>
      <c r="G129" s="106"/>
      <c r="H129" s="106"/>
      <c r="I129" s="49"/>
      <c r="J129" s="112">
        <v>0</v>
      </c>
      <c r="K129" s="112">
        <v>0</v>
      </c>
      <c r="L129" s="112">
        <v>0</v>
      </c>
      <c r="M129" s="49"/>
      <c r="N129" s="112">
        <v>0</v>
      </c>
      <c r="O129" s="112">
        <v>0</v>
      </c>
      <c r="P129" s="112">
        <v>0</v>
      </c>
      <c r="Q129" s="49"/>
      <c r="R129" s="112">
        <v>0</v>
      </c>
      <c r="S129" s="112">
        <v>0</v>
      </c>
      <c r="T129" s="112">
        <v>0</v>
      </c>
      <c r="U129" s="49"/>
      <c r="V129" s="112">
        <v>0</v>
      </c>
      <c r="W129" s="112">
        <v>0</v>
      </c>
      <c r="X129" s="112">
        <v>0</v>
      </c>
      <c r="Y129" s="49"/>
      <c r="Z129" s="112">
        <v>0</v>
      </c>
      <c r="AA129" s="112">
        <v>0</v>
      </c>
      <c r="AB129" s="49">
        <v>0</v>
      </c>
    </row>
    <row r="130" spans="2:28" s="45" customFormat="1" ht="12.75">
      <c r="B130" s="106"/>
      <c r="C130" s="106"/>
      <c r="D130" s="106"/>
      <c r="E130" s="106"/>
      <c r="F130" s="106" t="s">
        <v>81</v>
      </c>
      <c r="G130" s="106"/>
      <c r="H130" s="106"/>
      <c r="I130" s="49"/>
      <c r="J130" s="112">
        <v>0</v>
      </c>
      <c r="K130" s="112">
        <v>0</v>
      </c>
      <c r="L130" s="112">
        <v>0</v>
      </c>
      <c r="M130" s="49"/>
      <c r="N130" s="112">
        <v>0</v>
      </c>
      <c r="O130" s="112">
        <v>0</v>
      </c>
      <c r="P130" s="112">
        <v>0</v>
      </c>
      <c r="Q130" s="49"/>
      <c r="R130" s="112">
        <v>0</v>
      </c>
      <c r="S130" s="112">
        <v>0</v>
      </c>
      <c r="T130" s="112">
        <v>0</v>
      </c>
      <c r="U130" s="49"/>
      <c r="V130" s="112">
        <v>0</v>
      </c>
      <c r="W130" s="112">
        <v>0</v>
      </c>
      <c r="X130" s="112">
        <v>0</v>
      </c>
      <c r="Y130" s="49"/>
      <c r="Z130" s="112">
        <v>0</v>
      </c>
      <c r="AA130" s="112">
        <v>0</v>
      </c>
      <c r="AB130" s="49">
        <v>0</v>
      </c>
    </row>
    <row r="131" spans="2:28" s="45" customFormat="1" ht="12.75">
      <c r="B131" s="106"/>
      <c r="C131" s="106"/>
      <c r="D131" s="106"/>
      <c r="E131" s="106"/>
      <c r="F131" s="106"/>
      <c r="G131" s="106" t="s">
        <v>250</v>
      </c>
      <c r="H131" s="106"/>
      <c r="I131" s="49"/>
      <c r="J131" s="112">
        <v>0</v>
      </c>
      <c r="K131" s="112">
        <v>0</v>
      </c>
      <c r="L131" s="112">
        <v>0</v>
      </c>
      <c r="M131" s="49"/>
      <c r="N131" s="112">
        <v>0</v>
      </c>
      <c r="O131" s="112">
        <v>0</v>
      </c>
      <c r="P131" s="112">
        <v>0</v>
      </c>
      <c r="Q131" s="49"/>
      <c r="R131" s="112">
        <v>0</v>
      </c>
      <c r="S131" s="112">
        <v>0</v>
      </c>
      <c r="T131" s="112">
        <v>0</v>
      </c>
      <c r="U131" s="49"/>
      <c r="V131" s="112">
        <v>0</v>
      </c>
      <c r="W131" s="112">
        <v>0</v>
      </c>
      <c r="X131" s="112">
        <v>0</v>
      </c>
      <c r="Y131" s="49"/>
      <c r="Z131" s="112">
        <v>0</v>
      </c>
      <c r="AA131" s="112">
        <v>0</v>
      </c>
      <c r="AB131" s="49">
        <v>0</v>
      </c>
    </row>
    <row r="132" spans="2:28" s="45" customFormat="1" ht="12.75">
      <c r="B132" s="106"/>
      <c r="C132" s="106"/>
      <c r="D132" s="106"/>
      <c r="E132" s="106"/>
      <c r="F132" s="106"/>
      <c r="G132" s="106" t="s">
        <v>252</v>
      </c>
      <c r="H132" s="106"/>
      <c r="I132" s="49"/>
      <c r="J132" s="112">
        <v>0</v>
      </c>
      <c r="K132" s="112">
        <v>0</v>
      </c>
      <c r="L132" s="112">
        <v>0</v>
      </c>
      <c r="M132" s="49"/>
      <c r="N132" s="112">
        <v>0</v>
      </c>
      <c r="O132" s="112">
        <v>0</v>
      </c>
      <c r="P132" s="112">
        <v>0</v>
      </c>
      <c r="Q132" s="49"/>
      <c r="R132" s="112">
        <v>0</v>
      </c>
      <c r="S132" s="112">
        <v>0</v>
      </c>
      <c r="T132" s="112">
        <v>0</v>
      </c>
      <c r="U132" s="49"/>
      <c r="V132" s="112">
        <v>0</v>
      </c>
      <c r="W132" s="112">
        <v>0</v>
      </c>
      <c r="X132" s="112">
        <v>0</v>
      </c>
      <c r="Y132" s="49"/>
      <c r="Z132" s="112">
        <v>0</v>
      </c>
      <c r="AA132" s="112">
        <v>0</v>
      </c>
      <c r="AB132" s="49">
        <v>0</v>
      </c>
    </row>
    <row r="133" spans="2:28" s="45" customFormat="1" ht="12.75">
      <c r="B133" s="106"/>
      <c r="C133" s="106"/>
      <c r="D133" s="106"/>
      <c r="E133" s="106"/>
      <c r="F133" s="106" t="s">
        <v>225</v>
      </c>
      <c r="G133" s="106"/>
      <c r="H133" s="106"/>
      <c r="I133" s="49"/>
      <c r="J133" s="112">
        <v>0</v>
      </c>
      <c r="K133" s="112">
        <v>0</v>
      </c>
      <c r="L133" s="112">
        <v>0</v>
      </c>
      <c r="M133" s="49"/>
      <c r="N133" s="112">
        <v>0</v>
      </c>
      <c r="O133" s="112">
        <v>0</v>
      </c>
      <c r="P133" s="112">
        <v>0</v>
      </c>
      <c r="Q133" s="49"/>
      <c r="R133" s="112">
        <v>0</v>
      </c>
      <c r="S133" s="112">
        <v>0</v>
      </c>
      <c r="T133" s="112">
        <v>0</v>
      </c>
      <c r="U133" s="49"/>
      <c r="V133" s="112">
        <v>0</v>
      </c>
      <c r="W133" s="112">
        <v>0</v>
      </c>
      <c r="X133" s="112">
        <v>0</v>
      </c>
      <c r="Y133" s="49"/>
      <c r="Z133" s="112">
        <v>0</v>
      </c>
      <c r="AA133" s="112">
        <v>0</v>
      </c>
      <c r="AB133" s="49">
        <v>0</v>
      </c>
    </row>
    <row r="134" spans="2:28" s="45" customFormat="1" ht="12.75">
      <c r="B134" s="106"/>
      <c r="C134" s="106"/>
      <c r="D134" s="106"/>
      <c r="E134" s="106"/>
      <c r="F134" s="106"/>
      <c r="G134" s="106" t="s">
        <v>250</v>
      </c>
      <c r="H134" s="106"/>
      <c r="I134" s="49"/>
      <c r="J134" s="112">
        <v>0</v>
      </c>
      <c r="K134" s="112">
        <v>0</v>
      </c>
      <c r="L134" s="112">
        <v>0</v>
      </c>
      <c r="M134" s="49"/>
      <c r="N134" s="112">
        <v>0</v>
      </c>
      <c r="O134" s="112">
        <v>0</v>
      </c>
      <c r="P134" s="112">
        <v>0</v>
      </c>
      <c r="Q134" s="49"/>
      <c r="R134" s="112">
        <v>0</v>
      </c>
      <c r="S134" s="112">
        <v>0</v>
      </c>
      <c r="T134" s="112">
        <v>0</v>
      </c>
      <c r="U134" s="49"/>
      <c r="V134" s="112">
        <v>0</v>
      </c>
      <c r="W134" s="112">
        <v>0</v>
      </c>
      <c r="X134" s="112">
        <v>0</v>
      </c>
      <c r="Y134" s="49"/>
      <c r="Z134" s="112">
        <v>0</v>
      </c>
      <c r="AA134" s="112">
        <v>0</v>
      </c>
      <c r="AB134" s="49">
        <v>0</v>
      </c>
    </row>
    <row r="135" spans="2:28" s="45" customFormat="1" ht="12.75">
      <c r="B135" s="106"/>
      <c r="C135" s="106"/>
      <c r="D135" s="106"/>
      <c r="E135" s="106"/>
      <c r="F135" s="106"/>
      <c r="G135" s="106" t="s">
        <v>252</v>
      </c>
      <c r="H135" s="106"/>
      <c r="I135" s="49"/>
      <c r="J135" s="112">
        <v>0</v>
      </c>
      <c r="K135" s="112">
        <v>0</v>
      </c>
      <c r="L135" s="112">
        <v>0</v>
      </c>
      <c r="M135" s="49"/>
      <c r="N135" s="112">
        <v>0</v>
      </c>
      <c r="O135" s="112">
        <v>0</v>
      </c>
      <c r="P135" s="112">
        <v>0</v>
      </c>
      <c r="Q135" s="49"/>
      <c r="R135" s="112">
        <v>0</v>
      </c>
      <c r="S135" s="112">
        <v>0</v>
      </c>
      <c r="T135" s="112">
        <v>0</v>
      </c>
      <c r="U135" s="49"/>
      <c r="V135" s="112">
        <v>0</v>
      </c>
      <c r="W135" s="112">
        <v>0</v>
      </c>
      <c r="X135" s="112">
        <v>0</v>
      </c>
      <c r="Y135" s="49"/>
      <c r="Z135" s="112">
        <v>0</v>
      </c>
      <c r="AA135" s="112">
        <v>0</v>
      </c>
      <c r="AB135" s="49">
        <v>0</v>
      </c>
    </row>
    <row r="136" spans="2:28" s="45" customFormat="1" ht="12.75">
      <c r="B136" s="106"/>
      <c r="C136" s="106"/>
      <c r="D136" s="106"/>
      <c r="E136" s="106"/>
      <c r="F136" s="106" t="s">
        <v>83</v>
      </c>
      <c r="G136" s="106"/>
      <c r="H136" s="106"/>
      <c r="I136" s="49"/>
      <c r="J136" s="112">
        <v>0</v>
      </c>
      <c r="K136" s="112">
        <v>0</v>
      </c>
      <c r="L136" s="112">
        <v>0</v>
      </c>
      <c r="M136" s="49"/>
      <c r="N136" s="112">
        <v>0</v>
      </c>
      <c r="O136" s="112">
        <v>0</v>
      </c>
      <c r="P136" s="112">
        <v>0</v>
      </c>
      <c r="Q136" s="49"/>
      <c r="R136" s="112">
        <v>0</v>
      </c>
      <c r="S136" s="112">
        <v>0</v>
      </c>
      <c r="T136" s="112">
        <v>0</v>
      </c>
      <c r="U136" s="49"/>
      <c r="V136" s="112">
        <v>0</v>
      </c>
      <c r="W136" s="112">
        <v>0</v>
      </c>
      <c r="X136" s="112">
        <v>0</v>
      </c>
      <c r="Y136" s="49"/>
      <c r="Z136" s="112">
        <v>0</v>
      </c>
      <c r="AA136" s="112">
        <v>0</v>
      </c>
      <c r="AB136" s="49">
        <v>0</v>
      </c>
    </row>
    <row r="137" spans="2:28" s="45" customFormat="1" ht="12.75">
      <c r="B137" s="106"/>
      <c r="C137" s="106"/>
      <c r="D137" s="106"/>
      <c r="E137" s="106"/>
      <c r="F137" s="106"/>
      <c r="G137" s="106" t="s">
        <v>250</v>
      </c>
      <c r="H137" s="106"/>
      <c r="I137" s="49"/>
      <c r="J137" s="112">
        <v>0</v>
      </c>
      <c r="K137" s="112">
        <v>0</v>
      </c>
      <c r="L137" s="112">
        <v>0</v>
      </c>
      <c r="M137" s="49"/>
      <c r="N137" s="112">
        <v>0</v>
      </c>
      <c r="O137" s="112">
        <v>0</v>
      </c>
      <c r="P137" s="112">
        <v>0</v>
      </c>
      <c r="Q137" s="49"/>
      <c r="R137" s="112">
        <v>0</v>
      </c>
      <c r="S137" s="112">
        <v>0</v>
      </c>
      <c r="T137" s="112">
        <v>0</v>
      </c>
      <c r="U137" s="49"/>
      <c r="V137" s="112">
        <v>0</v>
      </c>
      <c r="W137" s="112">
        <v>0</v>
      </c>
      <c r="X137" s="112">
        <v>0</v>
      </c>
      <c r="Y137" s="49"/>
      <c r="Z137" s="112">
        <v>0</v>
      </c>
      <c r="AA137" s="112">
        <v>0</v>
      </c>
      <c r="AB137" s="49">
        <v>0</v>
      </c>
    </row>
    <row r="138" spans="2:28" s="45" customFormat="1" ht="12.75">
      <c r="B138" s="106"/>
      <c r="C138" s="106"/>
      <c r="D138" s="106"/>
      <c r="E138" s="106"/>
      <c r="F138" s="106"/>
      <c r="G138" s="106" t="s">
        <v>252</v>
      </c>
      <c r="H138" s="106"/>
      <c r="I138" s="49"/>
      <c r="J138" s="112">
        <v>0</v>
      </c>
      <c r="K138" s="112">
        <v>0</v>
      </c>
      <c r="L138" s="112">
        <v>0</v>
      </c>
      <c r="M138" s="49"/>
      <c r="N138" s="112">
        <v>0</v>
      </c>
      <c r="O138" s="112">
        <v>0</v>
      </c>
      <c r="P138" s="112">
        <v>0</v>
      </c>
      <c r="Q138" s="49"/>
      <c r="R138" s="112">
        <v>0</v>
      </c>
      <c r="S138" s="112">
        <v>0</v>
      </c>
      <c r="T138" s="112">
        <v>0</v>
      </c>
      <c r="U138" s="49"/>
      <c r="V138" s="112">
        <v>0</v>
      </c>
      <c r="W138" s="112">
        <v>0</v>
      </c>
      <c r="X138" s="112">
        <v>0</v>
      </c>
      <c r="Y138" s="49"/>
      <c r="Z138" s="112">
        <v>0</v>
      </c>
      <c r="AA138" s="112">
        <v>0</v>
      </c>
      <c r="AB138" s="49">
        <v>0</v>
      </c>
    </row>
    <row r="139" spans="2:28" s="45" customFormat="1" ht="12.75">
      <c r="B139" s="106"/>
      <c r="C139" s="106"/>
      <c r="D139" s="106"/>
      <c r="E139" s="106"/>
      <c r="F139" s="106" t="s">
        <v>84</v>
      </c>
      <c r="G139" s="106"/>
      <c r="H139" s="106"/>
      <c r="I139" s="49"/>
      <c r="J139" s="112">
        <v>0</v>
      </c>
      <c r="K139" s="112">
        <v>0</v>
      </c>
      <c r="L139" s="112">
        <v>0</v>
      </c>
      <c r="M139" s="49"/>
      <c r="N139" s="112">
        <v>0</v>
      </c>
      <c r="O139" s="112">
        <v>0</v>
      </c>
      <c r="P139" s="112">
        <v>0</v>
      </c>
      <c r="Q139" s="49"/>
      <c r="R139" s="112">
        <v>0</v>
      </c>
      <c r="S139" s="112">
        <v>0</v>
      </c>
      <c r="T139" s="112">
        <v>0</v>
      </c>
      <c r="U139" s="49"/>
      <c r="V139" s="112">
        <v>0</v>
      </c>
      <c r="W139" s="112">
        <v>0</v>
      </c>
      <c r="X139" s="112">
        <v>0</v>
      </c>
      <c r="Y139" s="49"/>
      <c r="Z139" s="112">
        <v>0</v>
      </c>
      <c r="AA139" s="112">
        <v>0</v>
      </c>
      <c r="AB139" s="49">
        <v>0</v>
      </c>
    </row>
    <row r="140" spans="2:28" s="45" customFormat="1" ht="12.75">
      <c r="B140" s="106"/>
      <c r="C140" s="106"/>
      <c r="D140" s="106"/>
      <c r="E140" s="106"/>
      <c r="F140" s="106"/>
      <c r="G140" s="106" t="s">
        <v>250</v>
      </c>
      <c r="H140" s="106"/>
      <c r="I140" s="49"/>
      <c r="J140" s="112">
        <v>0</v>
      </c>
      <c r="K140" s="112">
        <v>0</v>
      </c>
      <c r="L140" s="112">
        <v>0</v>
      </c>
      <c r="M140" s="49"/>
      <c r="N140" s="112">
        <v>0</v>
      </c>
      <c r="O140" s="112">
        <v>0</v>
      </c>
      <c r="P140" s="112">
        <v>0</v>
      </c>
      <c r="Q140" s="49"/>
      <c r="R140" s="112">
        <v>0</v>
      </c>
      <c r="S140" s="112">
        <v>0</v>
      </c>
      <c r="T140" s="112">
        <v>0</v>
      </c>
      <c r="U140" s="49"/>
      <c r="V140" s="112">
        <v>0</v>
      </c>
      <c r="W140" s="112">
        <v>0</v>
      </c>
      <c r="X140" s="112">
        <v>0</v>
      </c>
      <c r="Y140" s="49"/>
      <c r="Z140" s="112">
        <v>0</v>
      </c>
      <c r="AA140" s="112">
        <v>0</v>
      </c>
      <c r="AB140" s="49">
        <v>0</v>
      </c>
    </row>
    <row r="141" spans="2:28" s="45" customFormat="1" ht="12.75">
      <c r="B141" s="106"/>
      <c r="C141" s="106"/>
      <c r="D141" s="106"/>
      <c r="E141" s="106"/>
      <c r="F141" s="106"/>
      <c r="G141" s="106" t="s">
        <v>252</v>
      </c>
      <c r="H141" s="106"/>
      <c r="I141" s="49"/>
      <c r="J141" s="112">
        <v>0</v>
      </c>
      <c r="K141" s="112">
        <v>0</v>
      </c>
      <c r="L141" s="112">
        <v>0</v>
      </c>
      <c r="M141" s="49"/>
      <c r="N141" s="112">
        <v>0</v>
      </c>
      <c r="O141" s="112">
        <v>0</v>
      </c>
      <c r="P141" s="112">
        <v>0</v>
      </c>
      <c r="Q141" s="49"/>
      <c r="R141" s="112">
        <v>0</v>
      </c>
      <c r="S141" s="112">
        <v>0</v>
      </c>
      <c r="T141" s="112">
        <v>0</v>
      </c>
      <c r="U141" s="49"/>
      <c r="V141" s="112">
        <v>0</v>
      </c>
      <c r="W141" s="112">
        <v>0</v>
      </c>
      <c r="X141" s="112">
        <v>0</v>
      </c>
      <c r="Y141" s="49"/>
      <c r="Z141" s="112">
        <v>0</v>
      </c>
      <c r="AA141" s="112">
        <v>0</v>
      </c>
      <c r="AB141" s="49">
        <v>0</v>
      </c>
    </row>
    <row r="142" spans="2:28" s="45" customFormat="1" ht="12.75">
      <c r="B142" s="106"/>
      <c r="C142" s="106"/>
      <c r="D142" s="106"/>
      <c r="E142" s="106"/>
      <c r="F142" s="106"/>
      <c r="G142" s="106"/>
      <c r="H142" s="106" t="s">
        <v>48</v>
      </c>
      <c r="I142" s="49"/>
      <c r="J142" s="112">
        <v>0</v>
      </c>
      <c r="K142" s="112">
        <v>0</v>
      </c>
      <c r="L142" s="112">
        <v>0</v>
      </c>
      <c r="M142" s="49"/>
      <c r="N142" s="112">
        <v>0</v>
      </c>
      <c r="O142" s="112">
        <v>0</v>
      </c>
      <c r="P142" s="112">
        <v>0</v>
      </c>
      <c r="Q142" s="49"/>
      <c r="R142" s="112">
        <v>0</v>
      </c>
      <c r="S142" s="112">
        <v>0</v>
      </c>
      <c r="T142" s="112">
        <v>0</v>
      </c>
      <c r="U142" s="49"/>
      <c r="V142" s="112">
        <v>0</v>
      </c>
      <c r="W142" s="112">
        <v>0</v>
      </c>
      <c r="X142" s="112">
        <v>0</v>
      </c>
      <c r="Y142" s="49"/>
      <c r="Z142" s="112">
        <v>0</v>
      </c>
      <c r="AA142" s="112">
        <v>0</v>
      </c>
      <c r="AB142" s="49">
        <v>0</v>
      </c>
    </row>
    <row r="143" spans="2:28" s="45" customFormat="1" ht="12.75">
      <c r="B143" s="106"/>
      <c r="C143" s="106"/>
      <c r="D143" s="106"/>
      <c r="E143" s="106"/>
      <c r="F143" s="106"/>
      <c r="G143" s="106"/>
      <c r="H143" s="106" t="s">
        <v>49</v>
      </c>
      <c r="I143" s="49"/>
      <c r="J143" s="112">
        <v>0</v>
      </c>
      <c r="K143" s="112">
        <v>0</v>
      </c>
      <c r="L143" s="112">
        <v>0</v>
      </c>
      <c r="M143" s="49"/>
      <c r="N143" s="112">
        <v>0</v>
      </c>
      <c r="O143" s="112">
        <v>0</v>
      </c>
      <c r="P143" s="112">
        <v>0</v>
      </c>
      <c r="Q143" s="49"/>
      <c r="R143" s="112">
        <v>0</v>
      </c>
      <c r="S143" s="112">
        <v>0</v>
      </c>
      <c r="T143" s="112">
        <v>0</v>
      </c>
      <c r="U143" s="49"/>
      <c r="V143" s="112">
        <v>0</v>
      </c>
      <c r="W143" s="112">
        <v>0</v>
      </c>
      <c r="X143" s="112">
        <v>0</v>
      </c>
      <c r="Y143" s="49"/>
      <c r="Z143" s="112">
        <v>0</v>
      </c>
      <c r="AA143" s="112">
        <v>0</v>
      </c>
      <c r="AB143" s="49">
        <v>0</v>
      </c>
    </row>
    <row r="144" spans="2:28" s="45" customFormat="1" ht="12.75">
      <c r="B144" s="106"/>
      <c r="C144" s="106"/>
      <c r="D144" s="106" t="s">
        <v>4</v>
      </c>
      <c r="E144" s="106"/>
      <c r="F144" s="106"/>
      <c r="G144" s="106"/>
      <c r="H144" s="106"/>
      <c r="I144" s="49"/>
      <c r="J144" s="112">
        <v>1591.9123188223707</v>
      </c>
      <c r="K144" s="112">
        <v>2026.293315671368</v>
      </c>
      <c r="L144" s="112">
        <v>-434.38099684899726</v>
      </c>
      <c r="M144" s="49"/>
      <c r="N144" s="112">
        <v>2367.2048335279</v>
      </c>
      <c r="O144" s="112">
        <v>2246.4937093013095</v>
      </c>
      <c r="P144" s="112">
        <v>120.71112422659053</v>
      </c>
      <c r="Q144" s="49"/>
      <c r="R144" s="112">
        <v>1347.3256405865577</v>
      </c>
      <c r="S144" s="112">
        <v>1815.4452396262677</v>
      </c>
      <c r="T144" s="112">
        <v>-468.11959903971</v>
      </c>
      <c r="U144" s="49"/>
      <c r="V144" s="112">
        <v>3001.261309178353</v>
      </c>
      <c r="W144" s="112">
        <v>3048.7572398359243</v>
      </c>
      <c r="X144" s="112">
        <v>-47.495930657571535</v>
      </c>
      <c r="Y144" s="49"/>
      <c r="Z144" s="112">
        <v>8307.70410211518</v>
      </c>
      <c r="AA144" s="112">
        <v>9136.98950443487</v>
      </c>
      <c r="AB144" s="49">
        <v>-829.2854023196905</v>
      </c>
    </row>
    <row r="145" spans="2:28" s="45" customFormat="1" ht="12.75">
      <c r="B145" s="106"/>
      <c r="C145" s="106"/>
      <c r="D145" s="106"/>
      <c r="E145" s="106" t="s">
        <v>14</v>
      </c>
      <c r="F145" s="106"/>
      <c r="G145" s="106"/>
      <c r="H145" s="106"/>
      <c r="I145" s="49"/>
      <c r="J145" s="112">
        <v>333.90057182237035</v>
      </c>
      <c r="K145" s="112">
        <v>154.81154490237074</v>
      </c>
      <c r="L145" s="112">
        <v>179.0890269199996</v>
      </c>
      <c r="M145" s="49"/>
      <c r="N145" s="112">
        <v>600.7505674601563</v>
      </c>
      <c r="O145" s="112">
        <v>213.9117933528231</v>
      </c>
      <c r="P145" s="112">
        <v>386.83877410733317</v>
      </c>
      <c r="Q145" s="49"/>
      <c r="R145" s="112">
        <v>231.6636405865574</v>
      </c>
      <c r="S145" s="112">
        <v>170.97739564306445</v>
      </c>
      <c r="T145" s="112">
        <v>60.68624494349294</v>
      </c>
      <c r="U145" s="49"/>
      <c r="V145" s="112">
        <v>570.6959345704158</v>
      </c>
      <c r="W145" s="112">
        <v>366.09151041731025</v>
      </c>
      <c r="X145" s="112">
        <v>204.60442415310558</v>
      </c>
      <c r="Y145" s="49"/>
      <c r="Z145" s="112">
        <v>1737.0107144395</v>
      </c>
      <c r="AA145" s="112">
        <v>905.7922443155685</v>
      </c>
      <c r="AB145" s="49">
        <v>831.2184701239314</v>
      </c>
    </row>
    <row r="146" spans="2:28" s="45" customFormat="1" ht="12.75">
      <c r="B146" s="106"/>
      <c r="C146" s="106"/>
      <c r="D146" s="106"/>
      <c r="E146" s="106"/>
      <c r="F146" s="106" t="s">
        <v>225</v>
      </c>
      <c r="G146" s="106"/>
      <c r="H146" s="106"/>
      <c r="I146" s="49"/>
      <c r="J146" s="112">
        <v>0</v>
      </c>
      <c r="K146" s="112">
        <v>0</v>
      </c>
      <c r="L146" s="112">
        <v>0</v>
      </c>
      <c r="M146" s="49"/>
      <c r="N146" s="112">
        <v>0</v>
      </c>
      <c r="O146" s="112">
        <v>0</v>
      </c>
      <c r="P146" s="112">
        <v>0</v>
      </c>
      <c r="Q146" s="49"/>
      <c r="R146" s="112">
        <v>0</v>
      </c>
      <c r="S146" s="112">
        <v>0</v>
      </c>
      <c r="T146" s="112">
        <v>0</v>
      </c>
      <c r="U146" s="49"/>
      <c r="V146" s="112">
        <v>0</v>
      </c>
      <c r="W146" s="112">
        <v>0</v>
      </c>
      <c r="X146" s="112">
        <v>0</v>
      </c>
      <c r="Y146" s="49"/>
      <c r="Z146" s="112">
        <v>0</v>
      </c>
      <c r="AA146" s="112">
        <v>0</v>
      </c>
      <c r="AB146" s="49">
        <v>0</v>
      </c>
    </row>
    <row r="147" spans="2:28" s="45" customFormat="1" ht="12.75">
      <c r="B147" s="106"/>
      <c r="C147" s="106"/>
      <c r="D147" s="106"/>
      <c r="E147" s="106"/>
      <c r="F147" s="106"/>
      <c r="G147" s="106" t="s">
        <v>250</v>
      </c>
      <c r="H147" s="106"/>
      <c r="I147" s="49"/>
      <c r="J147" s="112">
        <v>0</v>
      </c>
      <c r="K147" s="112">
        <v>0</v>
      </c>
      <c r="L147" s="112">
        <v>0</v>
      </c>
      <c r="M147" s="49"/>
      <c r="N147" s="112">
        <v>0</v>
      </c>
      <c r="O147" s="112">
        <v>0</v>
      </c>
      <c r="P147" s="112">
        <v>0</v>
      </c>
      <c r="Q147" s="49"/>
      <c r="R147" s="112">
        <v>0</v>
      </c>
      <c r="S147" s="112">
        <v>0</v>
      </c>
      <c r="T147" s="112">
        <v>0</v>
      </c>
      <c r="U147" s="49"/>
      <c r="V147" s="112">
        <v>0</v>
      </c>
      <c r="W147" s="112">
        <v>0</v>
      </c>
      <c r="X147" s="112">
        <v>0</v>
      </c>
      <c r="Y147" s="49"/>
      <c r="Z147" s="112">
        <v>0</v>
      </c>
      <c r="AA147" s="112">
        <v>0</v>
      </c>
      <c r="AB147" s="49">
        <v>0</v>
      </c>
    </row>
    <row r="148" spans="2:28" s="45" customFormat="1" ht="12.75">
      <c r="B148" s="106"/>
      <c r="C148" s="106"/>
      <c r="D148" s="106"/>
      <c r="E148" s="106"/>
      <c r="F148" s="106"/>
      <c r="G148" s="106" t="s">
        <v>252</v>
      </c>
      <c r="H148" s="106"/>
      <c r="I148" s="49"/>
      <c r="J148" s="112">
        <v>0</v>
      </c>
      <c r="K148" s="112">
        <v>0</v>
      </c>
      <c r="L148" s="112">
        <v>0</v>
      </c>
      <c r="M148" s="49"/>
      <c r="N148" s="112">
        <v>0</v>
      </c>
      <c r="O148" s="112">
        <v>0</v>
      </c>
      <c r="P148" s="112">
        <v>0</v>
      </c>
      <c r="Q148" s="49"/>
      <c r="R148" s="112">
        <v>0</v>
      </c>
      <c r="S148" s="112">
        <v>0</v>
      </c>
      <c r="T148" s="112">
        <v>0</v>
      </c>
      <c r="U148" s="49"/>
      <c r="V148" s="112">
        <v>0</v>
      </c>
      <c r="W148" s="112">
        <v>0</v>
      </c>
      <c r="X148" s="112">
        <v>0</v>
      </c>
      <c r="Y148" s="49"/>
      <c r="Z148" s="112">
        <v>0</v>
      </c>
      <c r="AA148" s="112">
        <v>0</v>
      </c>
      <c r="AB148" s="49">
        <v>0</v>
      </c>
    </row>
    <row r="149" spans="2:28" s="45" customFormat="1" ht="12.75">
      <c r="B149" s="106"/>
      <c r="C149" s="106"/>
      <c r="D149" s="106"/>
      <c r="E149" s="106"/>
      <c r="F149" s="106" t="s">
        <v>84</v>
      </c>
      <c r="G149" s="106"/>
      <c r="H149" s="106"/>
      <c r="I149" s="49"/>
      <c r="J149" s="112">
        <v>333.90057182237035</v>
      </c>
      <c r="K149" s="112">
        <v>154.81154490237074</v>
      </c>
      <c r="L149" s="112">
        <v>179.0890269199996</v>
      </c>
      <c r="M149" s="49"/>
      <c r="N149" s="112">
        <v>600.7505674601563</v>
      </c>
      <c r="O149" s="112">
        <v>213.9117933528231</v>
      </c>
      <c r="P149" s="112">
        <v>386.83877410733317</v>
      </c>
      <c r="Q149" s="49"/>
      <c r="R149" s="112">
        <v>231.6636405865574</v>
      </c>
      <c r="S149" s="112">
        <v>170.97739564306445</v>
      </c>
      <c r="T149" s="112">
        <v>60.68624494349294</v>
      </c>
      <c r="U149" s="49"/>
      <c r="V149" s="112">
        <v>570.6959345704158</v>
      </c>
      <c r="W149" s="112">
        <v>366.09151041731025</v>
      </c>
      <c r="X149" s="112">
        <v>204.60442415310558</v>
      </c>
      <c r="Y149" s="49"/>
      <c r="Z149" s="112">
        <v>1737.0107144395</v>
      </c>
      <c r="AA149" s="112">
        <v>905.7922443155685</v>
      </c>
      <c r="AB149" s="49">
        <v>831.2184701239314</v>
      </c>
    </row>
    <row r="150" spans="2:28" s="45" customFormat="1" ht="12.75">
      <c r="B150" s="106"/>
      <c r="C150" s="106"/>
      <c r="D150" s="106"/>
      <c r="E150" s="106"/>
      <c r="F150" s="106"/>
      <c r="G150" s="106" t="s">
        <v>250</v>
      </c>
      <c r="H150" s="106"/>
      <c r="I150" s="49"/>
      <c r="J150" s="112">
        <v>71.91</v>
      </c>
      <c r="K150" s="112">
        <v>62.043</v>
      </c>
      <c r="L150" s="112">
        <v>9.866999999999997</v>
      </c>
      <c r="M150" s="49"/>
      <c r="N150" s="112">
        <v>29.43</v>
      </c>
      <c r="O150" s="112">
        <v>91.90678280749886</v>
      </c>
      <c r="P150" s="112">
        <v>-62.47678280749886</v>
      </c>
      <c r="Q150" s="49"/>
      <c r="R150" s="112">
        <v>13.77</v>
      </c>
      <c r="S150" s="112">
        <v>10.351999999999999</v>
      </c>
      <c r="T150" s="112">
        <v>3.418000000000001</v>
      </c>
      <c r="U150" s="49"/>
      <c r="V150" s="112">
        <v>15.12</v>
      </c>
      <c r="W150" s="112">
        <v>63.956793862729484</v>
      </c>
      <c r="X150" s="112">
        <v>-48.836793862729486</v>
      </c>
      <c r="Y150" s="49"/>
      <c r="Z150" s="112">
        <v>130.23</v>
      </c>
      <c r="AA150" s="112">
        <v>228.25857667022834</v>
      </c>
      <c r="AB150" s="49">
        <v>-98.02857667022835</v>
      </c>
    </row>
    <row r="151" spans="2:28" s="45" customFormat="1" ht="12.75">
      <c r="B151" s="106"/>
      <c r="C151" s="106"/>
      <c r="D151" s="106"/>
      <c r="E151" s="106"/>
      <c r="F151" s="106"/>
      <c r="G151" s="106" t="s">
        <v>252</v>
      </c>
      <c r="H151" s="106"/>
      <c r="I151" s="49"/>
      <c r="J151" s="112">
        <v>261.9905718223704</v>
      </c>
      <c r="K151" s="112">
        <v>92.76854490237073</v>
      </c>
      <c r="L151" s="112">
        <v>169.22202691999965</v>
      </c>
      <c r="M151" s="49"/>
      <c r="N151" s="112">
        <v>571.3205674601563</v>
      </c>
      <c r="O151" s="112">
        <v>122.00501054532424</v>
      </c>
      <c r="P151" s="112">
        <v>449.3155569148321</v>
      </c>
      <c r="Q151" s="49"/>
      <c r="R151" s="112">
        <v>217.89364058655738</v>
      </c>
      <c r="S151" s="112">
        <v>160.62539564306445</v>
      </c>
      <c r="T151" s="112">
        <v>57.26824494349293</v>
      </c>
      <c r="U151" s="49"/>
      <c r="V151" s="112">
        <v>555.5759345704158</v>
      </c>
      <c r="W151" s="112">
        <v>302.1347165545808</v>
      </c>
      <c r="X151" s="112">
        <v>253.44121801583503</v>
      </c>
      <c r="Y151" s="49"/>
      <c r="Z151" s="112">
        <v>1606.7807144395</v>
      </c>
      <c r="AA151" s="112">
        <v>677.5336676453402</v>
      </c>
      <c r="AB151" s="49">
        <v>929.2470467941597</v>
      </c>
    </row>
    <row r="152" spans="2:28" s="45" customFormat="1" ht="12.75">
      <c r="B152" s="106"/>
      <c r="C152" s="106"/>
      <c r="D152" s="106"/>
      <c r="E152" s="106"/>
      <c r="F152" s="106"/>
      <c r="G152" s="106"/>
      <c r="H152" s="106" t="s">
        <v>48</v>
      </c>
      <c r="I152" s="49"/>
      <c r="J152" s="112">
        <v>0</v>
      </c>
      <c r="K152" s="112">
        <v>92.1</v>
      </c>
      <c r="L152" s="112">
        <v>-92.1</v>
      </c>
      <c r="M152" s="49"/>
      <c r="N152" s="112">
        <v>164</v>
      </c>
      <c r="O152" s="112">
        <v>0</v>
      </c>
      <c r="P152" s="112">
        <v>164</v>
      </c>
      <c r="Q152" s="49"/>
      <c r="R152" s="112">
        <v>88.4</v>
      </c>
      <c r="S152" s="112">
        <v>142.8</v>
      </c>
      <c r="T152" s="112">
        <v>-54.4</v>
      </c>
      <c r="U152" s="49"/>
      <c r="V152" s="112">
        <v>168.4</v>
      </c>
      <c r="W152" s="112">
        <v>83.40000000000009</v>
      </c>
      <c r="X152" s="112">
        <v>84.99999999999991</v>
      </c>
      <c r="Y152" s="49"/>
      <c r="Z152" s="112">
        <v>420.8</v>
      </c>
      <c r="AA152" s="112">
        <v>318.3</v>
      </c>
      <c r="AB152" s="49">
        <v>102.5</v>
      </c>
    </row>
    <row r="153" spans="2:28" s="45" customFormat="1" ht="12.75">
      <c r="B153" s="106"/>
      <c r="C153" s="106"/>
      <c r="D153" s="106"/>
      <c r="E153" s="106"/>
      <c r="F153" s="106"/>
      <c r="G153" s="106"/>
      <c r="H153" s="106" t="s">
        <v>49</v>
      </c>
      <c r="I153" s="49"/>
      <c r="J153" s="112">
        <v>261.9905718223704</v>
      </c>
      <c r="K153" s="112">
        <v>0.6685449023707406</v>
      </c>
      <c r="L153" s="112">
        <v>261.32202691999964</v>
      </c>
      <c r="M153" s="49"/>
      <c r="N153" s="112">
        <v>407.3205674601563</v>
      </c>
      <c r="O153" s="112">
        <v>122.00501054532424</v>
      </c>
      <c r="P153" s="112">
        <v>285.3155569148321</v>
      </c>
      <c r="Q153" s="49"/>
      <c r="R153" s="112">
        <v>129.49364058655738</v>
      </c>
      <c r="S153" s="112">
        <v>17.82539564306444</v>
      </c>
      <c r="T153" s="112">
        <v>111.66824494349294</v>
      </c>
      <c r="U153" s="49"/>
      <c r="V153" s="112">
        <v>387.17593457041585</v>
      </c>
      <c r="W153" s="112">
        <v>218.7347165545807</v>
      </c>
      <c r="X153" s="112">
        <v>168.44121801583515</v>
      </c>
      <c r="Y153" s="49"/>
      <c r="Z153" s="112">
        <v>1185.9807144395</v>
      </c>
      <c r="AA153" s="112">
        <v>359.2336676453401</v>
      </c>
      <c r="AB153" s="49">
        <v>826.7470467941598</v>
      </c>
    </row>
    <row r="154" spans="2:28" s="45" customFormat="1" ht="12.75">
      <c r="B154" s="106"/>
      <c r="C154" s="106"/>
      <c r="D154" s="106"/>
      <c r="E154" s="106" t="s">
        <v>438</v>
      </c>
      <c r="F154" s="106"/>
      <c r="G154" s="106"/>
      <c r="H154" s="106"/>
      <c r="I154" s="49"/>
      <c r="J154" s="112">
        <v>1248.711747</v>
      </c>
      <c r="K154" s="112">
        <v>1805.3817707689973</v>
      </c>
      <c r="L154" s="112">
        <v>-556.6700237689972</v>
      </c>
      <c r="M154" s="49"/>
      <c r="N154" s="112">
        <v>1724.954266067744</v>
      </c>
      <c r="O154" s="112">
        <v>1977.0819159484865</v>
      </c>
      <c r="P154" s="112">
        <v>-252.12764988074264</v>
      </c>
      <c r="Q154" s="49"/>
      <c r="R154" s="112">
        <v>1082.9620000000002</v>
      </c>
      <c r="S154" s="112">
        <v>1596.1678439832033</v>
      </c>
      <c r="T154" s="112">
        <v>-513.2058439832031</v>
      </c>
      <c r="U154" s="49"/>
      <c r="V154" s="112">
        <v>2410.765374607937</v>
      </c>
      <c r="W154" s="112">
        <v>2665.165729418614</v>
      </c>
      <c r="X154" s="112">
        <v>-254.40035481067707</v>
      </c>
      <c r="Y154" s="49"/>
      <c r="Z154" s="112">
        <v>6467.393387675681</v>
      </c>
      <c r="AA154" s="112">
        <v>8043.7972601193</v>
      </c>
      <c r="AB154" s="49">
        <v>-1576.4038724436186</v>
      </c>
    </row>
    <row r="155" spans="2:28" s="45" customFormat="1" ht="12.75">
      <c r="B155" s="106"/>
      <c r="C155" s="106"/>
      <c r="D155" s="106"/>
      <c r="E155" s="106"/>
      <c r="F155" s="106" t="s">
        <v>81</v>
      </c>
      <c r="G155" s="106"/>
      <c r="H155" s="106"/>
      <c r="I155" s="49"/>
      <c r="J155" s="112">
        <v>0</v>
      </c>
      <c r="K155" s="112">
        <v>0.16095735000000003</v>
      </c>
      <c r="L155" s="112">
        <v>-0.16095735000000003</v>
      </c>
      <c r="M155" s="49"/>
      <c r="N155" s="112">
        <v>0</v>
      </c>
      <c r="O155" s="112">
        <v>0</v>
      </c>
      <c r="P155" s="112">
        <v>0</v>
      </c>
      <c r="Q155" s="49"/>
      <c r="R155" s="112">
        <v>0</v>
      </c>
      <c r="S155" s="112">
        <v>0.161</v>
      </c>
      <c r="T155" s="112">
        <v>-0.161</v>
      </c>
      <c r="U155" s="49"/>
      <c r="V155" s="112">
        <v>0</v>
      </c>
      <c r="W155" s="112">
        <v>0</v>
      </c>
      <c r="X155" s="112">
        <v>0</v>
      </c>
      <c r="Y155" s="49"/>
      <c r="Z155" s="112">
        <v>0</v>
      </c>
      <c r="AA155" s="112">
        <v>0.32195735000000003</v>
      </c>
      <c r="AB155" s="49">
        <v>-0.32195735000000003</v>
      </c>
    </row>
    <row r="156" spans="2:28" s="45" customFormat="1" ht="12.75">
      <c r="B156" s="106"/>
      <c r="C156" s="106"/>
      <c r="D156" s="106"/>
      <c r="E156" s="106"/>
      <c r="F156" s="106"/>
      <c r="G156" s="106" t="s">
        <v>76</v>
      </c>
      <c r="H156" s="106"/>
      <c r="I156" s="49"/>
      <c r="J156" s="112">
        <v>0</v>
      </c>
      <c r="K156" s="112">
        <v>0</v>
      </c>
      <c r="L156" s="112">
        <v>0</v>
      </c>
      <c r="M156" s="49"/>
      <c r="N156" s="112">
        <v>0</v>
      </c>
      <c r="O156" s="112">
        <v>0</v>
      </c>
      <c r="P156" s="112">
        <v>0</v>
      </c>
      <c r="Q156" s="49"/>
      <c r="R156" s="112">
        <v>0</v>
      </c>
      <c r="S156" s="112">
        <v>0</v>
      </c>
      <c r="T156" s="112">
        <v>0</v>
      </c>
      <c r="U156" s="49"/>
      <c r="V156" s="112">
        <v>0</v>
      </c>
      <c r="W156" s="112">
        <v>0</v>
      </c>
      <c r="X156" s="112">
        <v>0</v>
      </c>
      <c r="Y156" s="49"/>
      <c r="Z156" s="112">
        <v>0</v>
      </c>
      <c r="AA156" s="112">
        <v>0</v>
      </c>
      <c r="AB156" s="49">
        <v>0</v>
      </c>
    </row>
    <row r="157" spans="2:28" s="45" customFormat="1" ht="12.75">
      <c r="B157" s="106"/>
      <c r="C157" s="106"/>
      <c r="D157" s="106"/>
      <c r="E157" s="106"/>
      <c r="F157" s="106"/>
      <c r="G157" s="106"/>
      <c r="H157" s="106" t="s">
        <v>50</v>
      </c>
      <c r="I157" s="49"/>
      <c r="J157" s="112">
        <v>0</v>
      </c>
      <c r="K157" s="112">
        <v>0</v>
      </c>
      <c r="L157" s="112">
        <v>0</v>
      </c>
      <c r="M157" s="49"/>
      <c r="N157" s="112">
        <v>0</v>
      </c>
      <c r="O157" s="112">
        <v>0</v>
      </c>
      <c r="P157" s="112">
        <v>0</v>
      </c>
      <c r="Q157" s="49"/>
      <c r="R157" s="112">
        <v>0</v>
      </c>
      <c r="S157" s="112">
        <v>0</v>
      </c>
      <c r="T157" s="112">
        <v>0</v>
      </c>
      <c r="U157" s="49"/>
      <c r="V157" s="112">
        <v>0</v>
      </c>
      <c r="W157" s="112">
        <v>0</v>
      </c>
      <c r="X157" s="112">
        <v>0</v>
      </c>
      <c r="Y157" s="49"/>
      <c r="Z157" s="112">
        <v>0</v>
      </c>
      <c r="AA157" s="112">
        <v>0</v>
      </c>
      <c r="AB157" s="49">
        <v>0</v>
      </c>
    </row>
    <row r="158" spans="2:28" s="45" customFormat="1" ht="12.75">
      <c r="B158" s="106"/>
      <c r="C158" s="106"/>
      <c r="D158" s="106"/>
      <c r="E158" s="106"/>
      <c r="F158" s="106"/>
      <c r="G158" s="106" t="s">
        <v>77</v>
      </c>
      <c r="H158" s="106"/>
      <c r="I158" s="49"/>
      <c r="J158" s="112">
        <v>0</v>
      </c>
      <c r="K158" s="112">
        <v>0.16095735000000003</v>
      </c>
      <c r="L158" s="112">
        <v>-0.16095735000000003</v>
      </c>
      <c r="M158" s="49"/>
      <c r="N158" s="112">
        <v>0</v>
      </c>
      <c r="O158" s="112">
        <v>0</v>
      </c>
      <c r="P158" s="112">
        <v>0</v>
      </c>
      <c r="Q158" s="49"/>
      <c r="R158" s="112">
        <v>0</v>
      </c>
      <c r="S158" s="112">
        <v>0.161</v>
      </c>
      <c r="T158" s="112">
        <v>-0.161</v>
      </c>
      <c r="U158" s="49"/>
      <c r="V158" s="112">
        <v>0</v>
      </c>
      <c r="W158" s="112">
        <v>0</v>
      </c>
      <c r="X158" s="112">
        <v>0</v>
      </c>
      <c r="Y158" s="49"/>
      <c r="Z158" s="112">
        <v>0</v>
      </c>
      <c r="AA158" s="112">
        <v>0.32195735000000003</v>
      </c>
      <c r="AB158" s="49">
        <v>-0.32195735000000003</v>
      </c>
    </row>
    <row r="159" spans="2:28" s="45" customFormat="1" ht="12.75">
      <c r="B159" s="106"/>
      <c r="C159" s="106"/>
      <c r="D159" s="106"/>
      <c r="E159" s="106"/>
      <c r="F159" s="106"/>
      <c r="G159" s="106" t="s">
        <v>252</v>
      </c>
      <c r="H159" s="106"/>
      <c r="I159" s="49"/>
      <c r="J159" s="112">
        <v>0</v>
      </c>
      <c r="K159" s="112">
        <v>0</v>
      </c>
      <c r="L159" s="112">
        <v>0</v>
      </c>
      <c r="M159" s="49"/>
      <c r="N159" s="112">
        <v>0</v>
      </c>
      <c r="O159" s="112">
        <v>0</v>
      </c>
      <c r="P159" s="112">
        <v>0</v>
      </c>
      <c r="Q159" s="49"/>
      <c r="R159" s="112">
        <v>0</v>
      </c>
      <c r="S159" s="112">
        <v>0</v>
      </c>
      <c r="T159" s="112">
        <v>0</v>
      </c>
      <c r="U159" s="49"/>
      <c r="V159" s="112">
        <v>0</v>
      </c>
      <c r="W159" s="112">
        <v>0</v>
      </c>
      <c r="X159" s="112">
        <v>0</v>
      </c>
      <c r="Y159" s="49"/>
      <c r="Z159" s="112">
        <v>0</v>
      </c>
      <c r="AA159" s="112">
        <v>0</v>
      </c>
      <c r="AB159" s="49">
        <v>0</v>
      </c>
    </row>
    <row r="160" spans="2:28" s="45" customFormat="1" ht="12.75">
      <c r="B160" s="106"/>
      <c r="C160" s="106"/>
      <c r="D160" s="106"/>
      <c r="E160" s="106"/>
      <c r="F160" s="106" t="s">
        <v>225</v>
      </c>
      <c r="G160" s="106"/>
      <c r="H160" s="106"/>
      <c r="I160" s="49"/>
      <c r="J160" s="112">
        <v>206.688</v>
      </c>
      <c r="K160" s="112">
        <v>374.24710619866084</v>
      </c>
      <c r="L160" s="112">
        <v>-167.55910619866086</v>
      </c>
      <c r="M160" s="49"/>
      <c r="N160" s="112">
        <v>15.908266067743838</v>
      </c>
      <c r="O160" s="112">
        <v>77.62734369812935</v>
      </c>
      <c r="P160" s="112">
        <v>-61.71907763038551</v>
      </c>
      <c r="Q160" s="49"/>
      <c r="R160" s="112">
        <v>46.857</v>
      </c>
      <c r="S160" s="112">
        <v>21.308929422470094</v>
      </c>
      <c r="T160" s="112">
        <v>25.548070577529906</v>
      </c>
      <c r="U160" s="49"/>
      <c r="V160" s="112">
        <v>107.77937460793672</v>
      </c>
      <c r="W160" s="112">
        <v>19.433530166441773</v>
      </c>
      <c r="X160" s="112">
        <v>88.34584444149495</v>
      </c>
      <c r="Y160" s="49"/>
      <c r="Z160" s="112">
        <v>377.2326406756805</v>
      </c>
      <c r="AA160" s="112">
        <v>492.6169094857021</v>
      </c>
      <c r="AB160" s="49">
        <v>-115.38426881002158</v>
      </c>
    </row>
    <row r="161" spans="2:28" s="45" customFormat="1" ht="12.75">
      <c r="B161" s="106"/>
      <c r="C161" s="106"/>
      <c r="D161" s="106"/>
      <c r="E161" s="106"/>
      <c r="F161" s="106"/>
      <c r="G161" s="106" t="s">
        <v>250</v>
      </c>
      <c r="H161" s="106"/>
      <c r="I161" s="49"/>
      <c r="J161" s="112">
        <v>206.688</v>
      </c>
      <c r="K161" s="112">
        <v>374.24710619866084</v>
      </c>
      <c r="L161" s="112">
        <v>-167.55910619866086</v>
      </c>
      <c r="M161" s="49"/>
      <c r="N161" s="112">
        <v>15.908266067743838</v>
      </c>
      <c r="O161" s="112">
        <v>77.62734369812935</v>
      </c>
      <c r="P161" s="112">
        <v>-61.71907763038551</v>
      </c>
      <c r="Q161" s="49"/>
      <c r="R161" s="112">
        <v>46.857</v>
      </c>
      <c r="S161" s="112">
        <v>21.308929422470094</v>
      </c>
      <c r="T161" s="112">
        <v>25.548070577529906</v>
      </c>
      <c r="U161" s="49"/>
      <c r="V161" s="112">
        <v>107.77937460793672</v>
      </c>
      <c r="W161" s="112">
        <v>19.433530166441773</v>
      </c>
      <c r="X161" s="112">
        <v>88.34584444149495</v>
      </c>
      <c r="Y161" s="49"/>
      <c r="Z161" s="112">
        <v>377.2326406756805</v>
      </c>
      <c r="AA161" s="112">
        <v>492.6169094857021</v>
      </c>
      <c r="AB161" s="49">
        <v>-115.38426881002158</v>
      </c>
    </row>
    <row r="162" spans="2:28" s="45" customFormat="1" ht="12.75">
      <c r="B162" s="106"/>
      <c r="C162" s="106"/>
      <c r="D162" s="106"/>
      <c r="E162" s="106"/>
      <c r="F162" s="106"/>
      <c r="G162" s="106" t="s">
        <v>252</v>
      </c>
      <c r="H162" s="106"/>
      <c r="I162" s="49"/>
      <c r="J162" s="112">
        <v>0</v>
      </c>
      <c r="K162" s="112">
        <v>0</v>
      </c>
      <c r="L162" s="112">
        <v>0</v>
      </c>
      <c r="M162" s="49"/>
      <c r="N162" s="112">
        <v>0</v>
      </c>
      <c r="O162" s="112">
        <v>0</v>
      </c>
      <c r="P162" s="112">
        <v>0</v>
      </c>
      <c r="Q162" s="49"/>
      <c r="R162" s="112">
        <v>0</v>
      </c>
      <c r="S162" s="112">
        <v>0</v>
      </c>
      <c r="T162" s="112">
        <v>0</v>
      </c>
      <c r="U162" s="49"/>
      <c r="V162" s="112">
        <v>0</v>
      </c>
      <c r="W162" s="112">
        <v>0</v>
      </c>
      <c r="X162" s="112">
        <v>0</v>
      </c>
      <c r="Y162" s="49"/>
      <c r="Z162" s="112">
        <v>0</v>
      </c>
      <c r="AA162" s="112">
        <v>0</v>
      </c>
      <c r="AB162" s="49">
        <v>0</v>
      </c>
    </row>
    <row r="163" spans="2:28" s="45" customFormat="1" ht="12.75">
      <c r="B163" s="106"/>
      <c r="C163" s="106"/>
      <c r="D163" s="106"/>
      <c r="E163" s="106"/>
      <c r="F163" s="106" t="s">
        <v>83</v>
      </c>
      <c r="G163" s="106"/>
      <c r="H163" s="106"/>
      <c r="I163" s="49"/>
      <c r="J163" s="112">
        <v>391.3390000000001</v>
      </c>
      <c r="K163" s="112">
        <v>568.955</v>
      </c>
      <c r="L163" s="112">
        <v>-177.61599999999993</v>
      </c>
      <c r="M163" s="49"/>
      <c r="N163" s="112">
        <v>687.083</v>
      </c>
      <c r="O163" s="112">
        <v>483.375</v>
      </c>
      <c r="P163" s="112">
        <v>203.70799999999997</v>
      </c>
      <c r="Q163" s="49"/>
      <c r="R163" s="112">
        <v>690.244</v>
      </c>
      <c r="S163" s="112">
        <v>1048.2830000000001</v>
      </c>
      <c r="T163" s="112">
        <v>-358.0390000000001</v>
      </c>
      <c r="U163" s="49"/>
      <c r="V163" s="112">
        <v>1857.186</v>
      </c>
      <c r="W163" s="112">
        <v>1264.7770000000005</v>
      </c>
      <c r="X163" s="112">
        <v>592.4089999999994</v>
      </c>
      <c r="Y163" s="49"/>
      <c r="Z163" s="112">
        <v>3625.852</v>
      </c>
      <c r="AA163" s="112">
        <v>3365.39</v>
      </c>
      <c r="AB163" s="49">
        <v>260.46199999999953</v>
      </c>
    </row>
    <row r="164" spans="2:28" s="45" customFormat="1" ht="12.75">
      <c r="B164" s="106"/>
      <c r="C164" s="106"/>
      <c r="D164" s="106"/>
      <c r="E164" s="106"/>
      <c r="F164" s="106"/>
      <c r="G164" s="106" t="s">
        <v>250</v>
      </c>
      <c r="H164" s="106"/>
      <c r="I164" s="49"/>
      <c r="J164" s="112">
        <v>352.43899999999996</v>
      </c>
      <c r="K164" s="112">
        <v>326.055</v>
      </c>
      <c r="L164" s="112">
        <v>26.383999999999958</v>
      </c>
      <c r="M164" s="49"/>
      <c r="N164" s="112">
        <v>453.28299999999996</v>
      </c>
      <c r="O164" s="112">
        <v>366.875</v>
      </c>
      <c r="P164" s="112">
        <v>86.40799999999996</v>
      </c>
      <c r="Q164" s="49"/>
      <c r="R164" s="112">
        <v>404.144</v>
      </c>
      <c r="S164" s="112">
        <v>792.5830000000001</v>
      </c>
      <c r="T164" s="112">
        <v>-388.4390000000001</v>
      </c>
      <c r="U164" s="49"/>
      <c r="V164" s="112">
        <v>1410.9859999999999</v>
      </c>
      <c r="W164" s="112">
        <v>860.1769999999999</v>
      </c>
      <c r="X164" s="112">
        <v>550.809</v>
      </c>
      <c r="Y164" s="49"/>
      <c r="Z164" s="112">
        <v>2620.852</v>
      </c>
      <c r="AA164" s="112">
        <v>2345.69</v>
      </c>
      <c r="AB164" s="49">
        <v>275.1619999999998</v>
      </c>
    </row>
    <row r="165" spans="2:28" s="45" customFormat="1" ht="12.75">
      <c r="B165" s="106"/>
      <c r="C165" s="106"/>
      <c r="D165" s="106"/>
      <c r="E165" s="106"/>
      <c r="F165" s="106"/>
      <c r="G165" s="106" t="s">
        <v>252</v>
      </c>
      <c r="H165" s="106"/>
      <c r="I165" s="49"/>
      <c r="J165" s="112">
        <v>38.90000000000015</v>
      </c>
      <c r="K165" s="112">
        <v>242.9</v>
      </c>
      <c r="L165" s="112">
        <v>-204</v>
      </c>
      <c r="M165" s="49"/>
      <c r="N165" s="112">
        <v>233.8</v>
      </c>
      <c r="O165" s="112">
        <v>116.5</v>
      </c>
      <c r="P165" s="112">
        <v>117.3</v>
      </c>
      <c r="Q165" s="49"/>
      <c r="R165" s="112">
        <v>286.1</v>
      </c>
      <c r="S165" s="112">
        <v>255.7</v>
      </c>
      <c r="T165" s="112">
        <v>30.4</v>
      </c>
      <c r="U165" s="49"/>
      <c r="V165" s="112">
        <v>446.2</v>
      </c>
      <c r="W165" s="112">
        <v>404.6000000000005</v>
      </c>
      <c r="X165" s="112">
        <v>41.59999999999951</v>
      </c>
      <c r="Y165" s="49"/>
      <c r="Z165" s="112">
        <v>1005</v>
      </c>
      <c r="AA165" s="112">
        <v>1019.7</v>
      </c>
      <c r="AB165" s="49">
        <v>-14.70000000000016</v>
      </c>
    </row>
    <row r="166" spans="2:28" s="45" customFormat="1" ht="12.75">
      <c r="B166" s="106"/>
      <c r="C166" s="106"/>
      <c r="D166" s="106"/>
      <c r="E166" s="106"/>
      <c r="F166" s="106" t="s">
        <v>84</v>
      </c>
      <c r="G166" s="106"/>
      <c r="H166" s="106"/>
      <c r="I166" s="49"/>
      <c r="J166" s="112">
        <v>650.684747</v>
      </c>
      <c r="K166" s="112">
        <v>862.0187072203363</v>
      </c>
      <c r="L166" s="112">
        <v>-211.33396022033628</v>
      </c>
      <c r="M166" s="49"/>
      <c r="N166" s="112">
        <v>1021.9630000000001</v>
      </c>
      <c r="O166" s="112">
        <v>1416.0795722503572</v>
      </c>
      <c r="P166" s="112">
        <v>-394.1165722503571</v>
      </c>
      <c r="Q166" s="49"/>
      <c r="R166" s="112">
        <v>345.8610000000003</v>
      </c>
      <c r="S166" s="112">
        <v>526.414914560733</v>
      </c>
      <c r="T166" s="112">
        <v>-180.55391456073272</v>
      </c>
      <c r="U166" s="49"/>
      <c r="V166" s="112">
        <v>445.8</v>
      </c>
      <c r="W166" s="112">
        <v>1380.9551992521715</v>
      </c>
      <c r="X166" s="112">
        <v>-935.1551992521715</v>
      </c>
      <c r="Y166" s="49"/>
      <c r="Z166" s="112">
        <v>2464.3087470000005</v>
      </c>
      <c r="AA166" s="112">
        <v>4185.468393283598</v>
      </c>
      <c r="AB166" s="49">
        <v>-1721.1596462835973</v>
      </c>
    </row>
    <row r="167" spans="2:28" s="45" customFormat="1" ht="12.75">
      <c r="B167" s="106"/>
      <c r="C167" s="106"/>
      <c r="D167" s="106"/>
      <c r="E167" s="106"/>
      <c r="F167" s="106"/>
      <c r="G167" s="106" t="s">
        <v>250</v>
      </c>
      <c r="H167" s="106"/>
      <c r="I167" s="49"/>
      <c r="J167" s="112">
        <v>286.984747</v>
      </c>
      <c r="K167" s="112">
        <v>654.6187072203363</v>
      </c>
      <c r="L167" s="112">
        <v>-367.6339602203363</v>
      </c>
      <c r="M167" s="49"/>
      <c r="N167" s="112">
        <v>814.863</v>
      </c>
      <c r="O167" s="112">
        <v>1138.779572250357</v>
      </c>
      <c r="P167" s="112">
        <v>-323.9165722503569</v>
      </c>
      <c r="Q167" s="49"/>
      <c r="R167" s="112">
        <v>304.66100000000006</v>
      </c>
      <c r="S167" s="112">
        <v>265.81491456073275</v>
      </c>
      <c r="T167" s="112">
        <v>38.84608543926731</v>
      </c>
      <c r="U167" s="49"/>
      <c r="V167" s="112">
        <v>330.7</v>
      </c>
      <c r="W167" s="112">
        <v>1109.2551992521715</v>
      </c>
      <c r="X167" s="112">
        <v>-778.5551992521715</v>
      </c>
      <c r="Y167" s="49"/>
      <c r="Z167" s="112">
        <v>1737.2087470000001</v>
      </c>
      <c r="AA167" s="112">
        <v>3168.468393283598</v>
      </c>
      <c r="AB167" s="49">
        <v>-1431.2596462835977</v>
      </c>
    </row>
    <row r="168" spans="2:28" s="45" customFormat="1" ht="12.75">
      <c r="B168" s="106"/>
      <c r="C168" s="106"/>
      <c r="D168" s="106"/>
      <c r="E168" s="106"/>
      <c r="F168" s="106"/>
      <c r="G168" s="106"/>
      <c r="H168" s="106" t="s">
        <v>48</v>
      </c>
      <c r="I168" s="49"/>
      <c r="J168" s="112">
        <v>22.754747000000016</v>
      </c>
      <c r="K168" s="112">
        <v>39.0538760770452</v>
      </c>
      <c r="L168" s="112">
        <v>-16.299129077045187</v>
      </c>
      <c r="M168" s="49"/>
      <c r="N168" s="112">
        <v>390.044</v>
      </c>
      <c r="O168" s="112">
        <v>120.02457225035693</v>
      </c>
      <c r="P168" s="112">
        <v>270.01942774964306</v>
      </c>
      <c r="Q168" s="49"/>
      <c r="R168" s="112">
        <v>148.63400000000001</v>
      </c>
      <c r="S168" s="112">
        <v>41.47481228079478</v>
      </c>
      <c r="T168" s="112">
        <v>107.15918771920524</v>
      </c>
      <c r="U168" s="49"/>
      <c r="V168" s="112">
        <v>108.38399999999999</v>
      </c>
      <c r="W168" s="112">
        <v>220.12719925217138</v>
      </c>
      <c r="X168" s="112">
        <v>-111.7431992521714</v>
      </c>
      <c r="Y168" s="49"/>
      <c r="Z168" s="112">
        <v>669.8167470000001</v>
      </c>
      <c r="AA168" s="112">
        <v>420.6804598603683</v>
      </c>
      <c r="AB168" s="49">
        <v>249.1362871396318</v>
      </c>
    </row>
    <row r="169" spans="2:28" s="45" customFormat="1" ht="12.75">
      <c r="B169" s="106"/>
      <c r="C169" s="106"/>
      <c r="D169" s="106"/>
      <c r="E169" s="106"/>
      <c r="F169" s="106"/>
      <c r="G169" s="106"/>
      <c r="H169" s="106" t="s">
        <v>49</v>
      </c>
      <c r="I169" s="49"/>
      <c r="J169" s="112">
        <v>264.23</v>
      </c>
      <c r="K169" s="112">
        <v>615.5648311432911</v>
      </c>
      <c r="L169" s="112">
        <v>-351.3348311432911</v>
      </c>
      <c r="M169" s="49"/>
      <c r="N169" s="112">
        <v>424.819</v>
      </c>
      <c r="O169" s="112">
        <v>1018.755</v>
      </c>
      <c r="P169" s="112">
        <v>-593.9359999999999</v>
      </c>
      <c r="Q169" s="49"/>
      <c r="R169" s="112">
        <v>156.02700000000002</v>
      </c>
      <c r="S169" s="112">
        <v>224.34010227993798</v>
      </c>
      <c r="T169" s="112">
        <v>-68.31310227993797</v>
      </c>
      <c r="U169" s="49"/>
      <c r="V169" s="112">
        <v>222.31599999999997</v>
      </c>
      <c r="W169" s="112">
        <v>889.128</v>
      </c>
      <c r="X169" s="112">
        <v>-666.8120000000001</v>
      </c>
      <c r="Y169" s="49"/>
      <c r="Z169" s="112">
        <v>1067.392</v>
      </c>
      <c r="AA169" s="112">
        <v>2747.7879334232293</v>
      </c>
      <c r="AB169" s="49">
        <v>-1680.3959334232293</v>
      </c>
    </row>
    <row r="170" spans="2:28" s="45" customFormat="1" ht="12.75">
      <c r="B170" s="106"/>
      <c r="C170" s="106"/>
      <c r="D170" s="106"/>
      <c r="E170" s="106"/>
      <c r="F170" s="106"/>
      <c r="G170" s="106" t="s">
        <v>252</v>
      </c>
      <c r="H170" s="106"/>
      <c r="I170" s="49"/>
      <c r="J170" s="112">
        <v>363.7</v>
      </c>
      <c r="K170" s="112">
        <v>207.4</v>
      </c>
      <c r="L170" s="112">
        <v>156.3</v>
      </c>
      <c r="M170" s="49"/>
      <c r="N170" s="112">
        <v>207.1</v>
      </c>
      <c r="O170" s="112">
        <v>277.3</v>
      </c>
      <c r="P170" s="112">
        <v>-70.20000000000007</v>
      </c>
      <c r="Q170" s="49"/>
      <c r="R170" s="112">
        <v>41.20000000000024</v>
      </c>
      <c r="S170" s="112">
        <v>260.6</v>
      </c>
      <c r="T170" s="112">
        <v>-219.4</v>
      </c>
      <c r="U170" s="49"/>
      <c r="V170" s="112">
        <v>115.1</v>
      </c>
      <c r="W170" s="112">
        <v>271.7</v>
      </c>
      <c r="X170" s="112">
        <v>-156.6</v>
      </c>
      <c r="Y170" s="49"/>
      <c r="Z170" s="112">
        <v>727.1</v>
      </c>
      <c r="AA170" s="112">
        <v>1017</v>
      </c>
      <c r="AB170" s="49">
        <v>-289.9</v>
      </c>
    </row>
    <row r="171" spans="2:28" s="45" customFormat="1" ht="12.75">
      <c r="B171" s="106"/>
      <c r="C171" s="106"/>
      <c r="D171" s="106"/>
      <c r="E171" s="106"/>
      <c r="F171" s="106"/>
      <c r="G171" s="106"/>
      <c r="H171" s="106" t="s">
        <v>48</v>
      </c>
      <c r="I171" s="49"/>
      <c r="J171" s="112">
        <v>40</v>
      </c>
      <c r="K171" s="112">
        <v>16.5</v>
      </c>
      <c r="L171" s="112">
        <v>23.5</v>
      </c>
      <c r="M171" s="49"/>
      <c r="N171" s="112">
        <v>0</v>
      </c>
      <c r="O171" s="112">
        <v>253</v>
      </c>
      <c r="P171" s="112">
        <v>-253</v>
      </c>
      <c r="Q171" s="49"/>
      <c r="R171" s="112">
        <v>0</v>
      </c>
      <c r="S171" s="112">
        <v>214.3</v>
      </c>
      <c r="T171" s="112">
        <v>-214.3</v>
      </c>
      <c r="U171" s="49"/>
      <c r="V171" s="112">
        <v>4</v>
      </c>
      <c r="W171" s="112">
        <v>70</v>
      </c>
      <c r="X171" s="112">
        <v>-66</v>
      </c>
      <c r="Y171" s="49"/>
      <c r="Z171" s="112">
        <v>44</v>
      </c>
      <c r="AA171" s="112">
        <v>553.8</v>
      </c>
      <c r="AB171" s="49">
        <v>-509.8</v>
      </c>
    </row>
    <row r="172" spans="2:28" s="45" customFormat="1" ht="12.75">
      <c r="B172" s="106"/>
      <c r="C172" s="106"/>
      <c r="D172" s="106"/>
      <c r="E172" s="106"/>
      <c r="F172" s="106"/>
      <c r="G172" s="106"/>
      <c r="H172" s="106" t="s">
        <v>49</v>
      </c>
      <c r="I172" s="49"/>
      <c r="J172" s="112">
        <v>323.7</v>
      </c>
      <c r="K172" s="112">
        <v>190.9</v>
      </c>
      <c r="L172" s="112">
        <v>132.8</v>
      </c>
      <c r="M172" s="49"/>
      <c r="N172" s="112">
        <v>207.1</v>
      </c>
      <c r="O172" s="112">
        <v>24.300000000000068</v>
      </c>
      <c r="P172" s="112">
        <v>182.8</v>
      </c>
      <c r="Q172" s="49"/>
      <c r="R172" s="112">
        <v>41.20000000000024</v>
      </c>
      <c r="S172" s="112">
        <v>46.300000000000296</v>
      </c>
      <c r="T172" s="112">
        <v>-5.100000000000058</v>
      </c>
      <c r="U172" s="49"/>
      <c r="V172" s="112">
        <v>111.1</v>
      </c>
      <c r="W172" s="112">
        <v>201.7</v>
      </c>
      <c r="X172" s="112">
        <v>-90.6</v>
      </c>
      <c r="Y172" s="49"/>
      <c r="Z172" s="112">
        <v>683.1</v>
      </c>
      <c r="AA172" s="112">
        <v>463.2</v>
      </c>
      <c r="AB172" s="49">
        <v>219.9</v>
      </c>
    </row>
    <row r="173" s="106" customFormat="1" ht="12" customHeight="1"/>
    <row r="174" spans="3:6" s="106" customFormat="1" ht="12" customHeight="1">
      <c r="C174" s="113" t="s">
        <v>437</v>
      </c>
      <c r="D174" s="113"/>
      <c r="E174" s="113"/>
      <c r="F174" s="113"/>
    </row>
    <row r="175" spans="2:28" s="105" customFormat="1" ht="12" customHeight="1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2:28" s="105" customFormat="1" ht="12" customHeight="1">
      <c r="B176" s="108"/>
      <c r="C176" s="69"/>
      <c r="D176" s="108"/>
      <c r="E176" s="108"/>
      <c r="F176" s="108"/>
      <c r="G176" s="108"/>
      <c r="H176" s="108"/>
      <c r="I176" s="108"/>
      <c r="J176" s="100" t="s">
        <v>197</v>
      </c>
      <c r="K176" s="100"/>
      <c r="L176" s="100"/>
      <c r="M176" s="100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30"/>
      <c r="Z176" s="100" t="s">
        <v>186</v>
      </c>
      <c r="AA176" s="101"/>
      <c r="AB176" s="101"/>
    </row>
    <row r="177" spans="2:28" s="105" customFormat="1" ht="12" customHeight="1">
      <c r="B177" s="106"/>
      <c r="C177" s="69" t="s">
        <v>1</v>
      </c>
      <c r="D177" s="106"/>
      <c r="E177" s="106"/>
      <c r="F177" s="106"/>
      <c r="G177" s="106"/>
      <c r="H177" s="108"/>
      <c r="I177" s="108"/>
      <c r="J177" s="102" t="s">
        <v>187</v>
      </c>
      <c r="K177" s="102"/>
      <c r="L177" s="102"/>
      <c r="M177" s="24"/>
      <c r="N177" s="102" t="s">
        <v>113</v>
      </c>
      <c r="O177" s="102"/>
      <c r="P177" s="102"/>
      <c r="Q177" s="24"/>
      <c r="R177" s="102" t="s">
        <v>198</v>
      </c>
      <c r="S177" s="102"/>
      <c r="T177" s="102"/>
      <c r="U177" s="24"/>
      <c r="V177" s="102" t="s">
        <v>199</v>
      </c>
      <c r="W177" s="102"/>
      <c r="X177" s="102"/>
      <c r="Y177" s="24"/>
      <c r="Z177" s="103" t="s">
        <v>200</v>
      </c>
      <c r="AA177" s="103" t="s">
        <v>201</v>
      </c>
      <c r="AB177" s="103" t="s">
        <v>87</v>
      </c>
    </row>
    <row r="178" spans="2:28" s="105" customFormat="1" ht="12" customHeight="1">
      <c r="B178" s="108"/>
      <c r="C178" s="108"/>
      <c r="D178" s="108"/>
      <c r="E178" s="108"/>
      <c r="F178" s="108"/>
      <c r="G178" s="108"/>
      <c r="H178" s="108"/>
      <c r="I178" s="108"/>
      <c r="J178" s="104" t="s">
        <v>200</v>
      </c>
      <c r="K178" s="104" t="s">
        <v>201</v>
      </c>
      <c r="L178" s="104" t="s">
        <v>87</v>
      </c>
      <c r="M178" s="26"/>
      <c r="N178" s="104" t="s">
        <v>200</v>
      </c>
      <c r="O178" s="104" t="s">
        <v>201</v>
      </c>
      <c r="P178" s="104" t="s">
        <v>87</v>
      </c>
      <c r="Q178" s="26"/>
      <c r="R178" s="104" t="s">
        <v>200</v>
      </c>
      <c r="S178" s="104" t="s">
        <v>201</v>
      </c>
      <c r="T178" s="104" t="s">
        <v>87</v>
      </c>
      <c r="U178" s="26"/>
      <c r="V178" s="104" t="s">
        <v>200</v>
      </c>
      <c r="W178" s="104" t="s">
        <v>201</v>
      </c>
      <c r="X178" s="104" t="s">
        <v>87</v>
      </c>
      <c r="Y178" s="26"/>
      <c r="Z178" s="77"/>
      <c r="AA178" s="77"/>
      <c r="AB178" s="77"/>
    </row>
    <row r="179" spans="2:28" s="105" customFormat="1" ht="12" customHeight="1">
      <c r="B179" s="109"/>
      <c r="C179" s="109"/>
      <c r="D179" s="109"/>
      <c r="E179" s="109"/>
      <c r="F179" s="109"/>
      <c r="G179" s="109"/>
      <c r="H179" s="109"/>
      <c r="I179" s="109"/>
      <c r="J179" s="110"/>
      <c r="K179" s="110"/>
      <c r="L179" s="110"/>
      <c r="M179" s="42"/>
      <c r="N179" s="110"/>
      <c r="O179" s="110"/>
      <c r="P179" s="110"/>
      <c r="Q179" s="42"/>
      <c r="R179" s="110"/>
      <c r="S179" s="110"/>
      <c r="T179" s="110"/>
      <c r="U179" s="42"/>
      <c r="V179" s="110"/>
      <c r="W179" s="110"/>
      <c r="X179" s="110"/>
      <c r="Y179" s="42"/>
      <c r="Z179" s="111"/>
      <c r="AA179" s="111"/>
      <c r="AB179" s="111"/>
    </row>
    <row r="180" s="106" customFormat="1" ht="12" customHeight="1"/>
    <row r="181" spans="2:28" s="45" customFormat="1" ht="12.75">
      <c r="B181" s="106"/>
      <c r="C181" s="106"/>
      <c r="D181" s="106"/>
      <c r="E181" s="106" t="s">
        <v>16</v>
      </c>
      <c r="F181" s="106"/>
      <c r="G181" s="106"/>
      <c r="H181" s="106"/>
      <c r="I181" s="49"/>
      <c r="J181" s="112">
        <v>4.399999999999977</v>
      </c>
      <c r="K181" s="112">
        <v>59.6</v>
      </c>
      <c r="L181" s="112">
        <v>-55.2</v>
      </c>
      <c r="M181" s="49"/>
      <c r="N181" s="112">
        <v>39.2</v>
      </c>
      <c r="O181" s="112">
        <v>49.4</v>
      </c>
      <c r="P181" s="112">
        <v>-10.2</v>
      </c>
      <c r="Q181" s="49"/>
      <c r="R181" s="112">
        <v>28.5</v>
      </c>
      <c r="S181" s="112">
        <v>42.7</v>
      </c>
      <c r="T181" s="112">
        <v>-14.2</v>
      </c>
      <c r="U181" s="49"/>
      <c r="V181" s="112">
        <v>6.3</v>
      </c>
      <c r="W181" s="112">
        <v>17.5</v>
      </c>
      <c r="X181" s="112">
        <v>-11.2</v>
      </c>
      <c r="Y181" s="49"/>
      <c r="Z181" s="112">
        <v>78.4</v>
      </c>
      <c r="AA181" s="112">
        <v>169.2</v>
      </c>
      <c r="AB181" s="49">
        <v>-90.8</v>
      </c>
    </row>
    <row r="182" spans="2:28" s="45" customFormat="1" ht="12.75">
      <c r="B182" s="106"/>
      <c r="C182" s="106"/>
      <c r="D182" s="106"/>
      <c r="E182" s="106"/>
      <c r="F182" s="106" t="s">
        <v>81</v>
      </c>
      <c r="G182" s="106"/>
      <c r="H182" s="106"/>
      <c r="I182" s="49"/>
      <c r="J182" s="112">
        <v>0</v>
      </c>
      <c r="K182" s="112">
        <v>0</v>
      </c>
      <c r="L182" s="112">
        <v>0</v>
      </c>
      <c r="M182" s="49"/>
      <c r="N182" s="112">
        <v>0</v>
      </c>
      <c r="O182" s="112">
        <v>0</v>
      </c>
      <c r="P182" s="112">
        <v>0</v>
      </c>
      <c r="Q182" s="49"/>
      <c r="R182" s="112">
        <v>0</v>
      </c>
      <c r="S182" s="112">
        <v>0</v>
      </c>
      <c r="T182" s="112">
        <v>0</v>
      </c>
      <c r="U182" s="49"/>
      <c r="V182" s="112">
        <v>0</v>
      </c>
      <c r="W182" s="112">
        <v>0</v>
      </c>
      <c r="X182" s="112">
        <v>0</v>
      </c>
      <c r="Y182" s="49"/>
      <c r="Z182" s="112">
        <v>0</v>
      </c>
      <c r="AA182" s="112">
        <v>0</v>
      </c>
      <c r="AB182" s="49">
        <v>0</v>
      </c>
    </row>
    <row r="183" spans="2:28" s="45" customFormat="1" ht="12.75">
      <c r="B183" s="106"/>
      <c r="C183" s="106"/>
      <c r="D183" s="106"/>
      <c r="E183" s="106"/>
      <c r="F183" s="106" t="s">
        <v>83</v>
      </c>
      <c r="G183" s="106"/>
      <c r="H183" s="106"/>
      <c r="I183" s="49"/>
      <c r="J183" s="112">
        <v>4.399999999999977</v>
      </c>
      <c r="K183" s="112">
        <v>59.6</v>
      </c>
      <c r="L183" s="112">
        <v>-55.2</v>
      </c>
      <c r="M183" s="49"/>
      <c r="N183" s="112">
        <v>39.2</v>
      </c>
      <c r="O183" s="112">
        <v>49.4</v>
      </c>
      <c r="P183" s="112">
        <v>-10.2</v>
      </c>
      <c r="Q183" s="49"/>
      <c r="R183" s="112">
        <v>28.5</v>
      </c>
      <c r="S183" s="112">
        <v>42.7</v>
      </c>
      <c r="T183" s="112">
        <v>-14.2</v>
      </c>
      <c r="U183" s="49"/>
      <c r="V183" s="112">
        <v>6.3</v>
      </c>
      <c r="W183" s="112">
        <v>17.5</v>
      </c>
      <c r="X183" s="112">
        <v>-11.2</v>
      </c>
      <c r="Y183" s="49"/>
      <c r="Z183" s="112">
        <v>78.4</v>
      </c>
      <c r="AA183" s="112">
        <v>169.2</v>
      </c>
      <c r="AB183" s="49">
        <v>-90.8</v>
      </c>
    </row>
    <row r="184" spans="2:28" s="45" customFormat="1" ht="12.75">
      <c r="B184" s="106"/>
      <c r="C184" s="106"/>
      <c r="D184" s="106"/>
      <c r="E184" s="106" t="s">
        <v>18</v>
      </c>
      <c r="F184" s="106"/>
      <c r="G184" s="106"/>
      <c r="H184" s="106"/>
      <c r="I184" s="49"/>
      <c r="J184" s="112">
        <v>4.9</v>
      </c>
      <c r="K184" s="112">
        <v>6.5</v>
      </c>
      <c r="L184" s="112">
        <v>-1.6</v>
      </c>
      <c r="M184" s="49"/>
      <c r="N184" s="112">
        <v>2.3</v>
      </c>
      <c r="O184" s="112">
        <v>6.1</v>
      </c>
      <c r="P184" s="112">
        <v>-3.8</v>
      </c>
      <c r="Q184" s="49"/>
      <c r="R184" s="112">
        <v>4.2</v>
      </c>
      <c r="S184" s="112">
        <v>5.6</v>
      </c>
      <c r="T184" s="112">
        <v>-1.4</v>
      </c>
      <c r="U184" s="49"/>
      <c r="V184" s="112">
        <v>13.5</v>
      </c>
      <c r="W184" s="112">
        <v>0</v>
      </c>
      <c r="X184" s="112">
        <v>13.5</v>
      </c>
      <c r="Y184" s="49"/>
      <c r="Z184" s="112">
        <v>24.9</v>
      </c>
      <c r="AA184" s="112">
        <v>18.2</v>
      </c>
      <c r="AB184" s="49">
        <v>6.7</v>
      </c>
    </row>
    <row r="185" spans="2:28" s="45" customFormat="1" ht="12.75">
      <c r="B185" s="106"/>
      <c r="C185" s="106"/>
      <c r="D185" s="106"/>
      <c r="E185" s="106"/>
      <c r="F185" s="106" t="s">
        <v>81</v>
      </c>
      <c r="G185" s="106"/>
      <c r="H185" s="106"/>
      <c r="I185" s="49"/>
      <c r="J185" s="112">
        <v>4.9</v>
      </c>
      <c r="K185" s="112">
        <v>6.5</v>
      </c>
      <c r="L185" s="112">
        <v>-1.6</v>
      </c>
      <c r="M185" s="49"/>
      <c r="N185" s="112">
        <v>2.3</v>
      </c>
      <c r="O185" s="112">
        <v>6.1</v>
      </c>
      <c r="P185" s="112">
        <v>-3.8</v>
      </c>
      <c r="Q185" s="49"/>
      <c r="R185" s="112">
        <v>4.2</v>
      </c>
      <c r="S185" s="112">
        <v>5.6</v>
      </c>
      <c r="T185" s="112">
        <v>-1.4</v>
      </c>
      <c r="U185" s="49"/>
      <c r="V185" s="112">
        <v>13.5</v>
      </c>
      <c r="W185" s="112">
        <v>0</v>
      </c>
      <c r="X185" s="112">
        <v>13.5</v>
      </c>
      <c r="Y185" s="49"/>
      <c r="Z185" s="112">
        <v>24.9</v>
      </c>
      <c r="AA185" s="112">
        <v>18.2</v>
      </c>
      <c r="AB185" s="49">
        <v>6.7</v>
      </c>
    </row>
    <row r="186" spans="2:28" s="45" customFormat="1" ht="12.75">
      <c r="B186" s="106"/>
      <c r="C186" s="106"/>
      <c r="D186" s="106"/>
      <c r="E186" s="106"/>
      <c r="F186" s="106"/>
      <c r="G186" s="106" t="s">
        <v>250</v>
      </c>
      <c r="H186" s="106"/>
      <c r="I186" s="49"/>
      <c r="J186" s="112">
        <v>0</v>
      </c>
      <c r="K186" s="112">
        <v>0</v>
      </c>
      <c r="L186" s="112">
        <v>0</v>
      </c>
      <c r="M186" s="49"/>
      <c r="N186" s="112">
        <v>0</v>
      </c>
      <c r="O186" s="112">
        <v>0</v>
      </c>
      <c r="P186" s="112">
        <v>0</v>
      </c>
      <c r="Q186" s="49"/>
      <c r="R186" s="112">
        <v>0</v>
      </c>
      <c r="S186" s="112">
        <v>0</v>
      </c>
      <c r="T186" s="112">
        <v>0</v>
      </c>
      <c r="U186" s="49"/>
      <c r="V186" s="112">
        <v>0</v>
      </c>
      <c r="W186" s="112">
        <v>0</v>
      </c>
      <c r="X186" s="112">
        <v>0</v>
      </c>
      <c r="Y186" s="49"/>
      <c r="Z186" s="112">
        <v>0</v>
      </c>
      <c r="AA186" s="112">
        <v>0</v>
      </c>
      <c r="AB186" s="49">
        <v>0</v>
      </c>
    </row>
    <row r="187" spans="2:28" s="45" customFormat="1" ht="12.75">
      <c r="B187" s="106"/>
      <c r="C187" s="106"/>
      <c r="D187" s="106"/>
      <c r="E187" s="106"/>
      <c r="F187" s="106"/>
      <c r="G187" s="106" t="s">
        <v>252</v>
      </c>
      <c r="H187" s="106"/>
      <c r="I187" s="49"/>
      <c r="J187" s="112">
        <v>4.9</v>
      </c>
      <c r="K187" s="112">
        <v>6.5</v>
      </c>
      <c r="L187" s="112">
        <v>-1.6</v>
      </c>
      <c r="M187" s="49"/>
      <c r="N187" s="112">
        <v>2.3</v>
      </c>
      <c r="O187" s="112">
        <v>6.1</v>
      </c>
      <c r="P187" s="112">
        <v>-3.8</v>
      </c>
      <c r="Q187" s="49"/>
      <c r="R187" s="112">
        <v>4.2</v>
      </c>
      <c r="S187" s="112">
        <v>5.6</v>
      </c>
      <c r="T187" s="112">
        <v>-1.4</v>
      </c>
      <c r="U187" s="49"/>
      <c r="V187" s="112">
        <v>13.5</v>
      </c>
      <c r="W187" s="112">
        <v>0</v>
      </c>
      <c r="X187" s="112">
        <v>13.5</v>
      </c>
      <c r="Y187" s="49"/>
      <c r="Z187" s="112">
        <v>24.9</v>
      </c>
      <c r="AA187" s="112">
        <v>18.2</v>
      </c>
      <c r="AB187" s="49">
        <v>6.7</v>
      </c>
    </row>
    <row r="188" spans="2:28" s="45" customFormat="1" ht="12.75">
      <c r="B188" s="106"/>
      <c r="C188" s="106"/>
      <c r="D188" s="106"/>
      <c r="E188" s="106"/>
      <c r="F188" s="106" t="s">
        <v>225</v>
      </c>
      <c r="G188" s="106"/>
      <c r="H188" s="106"/>
      <c r="I188" s="49"/>
      <c r="J188" s="112">
        <v>0</v>
      </c>
      <c r="K188" s="112">
        <v>0</v>
      </c>
      <c r="L188" s="112">
        <v>0</v>
      </c>
      <c r="M188" s="49"/>
      <c r="N188" s="112">
        <v>0</v>
      </c>
      <c r="O188" s="112">
        <v>0</v>
      </c>
      <c r="P188" s="112">
        <v>0</v>
      </c>
      <c r="Q188" s="49"/>
      <c r="R188" s="112">
        <v>0</v>
      </c>
      <c r="S188" s="112">
        <v>0</v>
      </c>
      <c r="T188" s="112">
        <v>0</v>
      </c>
      <c r="U188" s="49"/>
      <c r="V188" s="112">
        <v>0</v>
      </c>
      <c r="W188" s="112">
        <v>0</v>
      </c>
      <c r="X188" s="112">
        <v>0</v>
      </c>
      <c r="Y188" s="49"/>
      <c r="Z188" s="112">
        <v>0</v>
      </c>
      <c r="AA188" s="112">
        <v>0</v>
      </c>
      <c r="AB188" s="49">
        <v>0</v>
      </c>
    </row>
    <row r="189" spans="2:28" s="45" customFormat="1" ht="12.75">
      <c r="B189" s="106"/>
      <c r="C189" s="106"/>
      <c r="D189" s="106"/>
      <c r="E189" s="106"/>
      <c r="F189" s="106"/>
      <c r="G189" s="106" t="s">
        <v>250</v>
      </c>
      <c r="H189" s="106"/>
      <c r="I189" s="49"/>
      <c r="J189" s="112">
        <v>0</v>
      </c>
      <c r="K189" s="112">
        <v>0</v>
      </c>
      <c r="L189" s="112">
        <v>0</v>
      </c>
      <c r="M189" s="49"/>
      <c r="N189" s="112">
        <v>0</v>
      </c>
      <c r="O189" s="112">
        <v>0</v>
      </c>
      <c r="P189" s="112">
        <v>0</v>
      </c>
      <c r="Q189" s="49"/>
      <c r="R189" s="112">
        <v>0</v>
      </c>
      <c r="S189" s="112">
        <v>0</v>
      </c>
      <c r="T189" s="112">
        <v>0</v>
      </c>
      <c r="U189" s="49"/>
      <c r="V189" s="112">
        <v>0</v>
      </c>
      <c r="W189" s="112">
        <v>0</v>
      </c>
      <c r="X189" s="112">
        <v>0</v>
      </c>
      <c r="Y189" s="49"/>
      <c r="Z189" s="112">
        <v>0</v>
      </c>
      <c r="AA189" s="112">
        <v>0</v>
      </c>
      <c r="AB189" s="49">
        <v>0</v>
      </c>
    </row>
    <row r="190" spans="2:28" s="45" customFormat="1" ht="12.75">
      <c r="B190" s="106"/>
      <c r="C190" s="106"/>
      <c r="D190" s="106"/>
      <c r="E190" s="106"/>
      <c r="F190" s="106"/>
      <c r="G190" s="106" t="s">
        <v>252</v>
      </c>
      <c r="H190" s="106"/>
      <c r="I190" s="49"/>
      <c r="J190" s="112">
        <v>0</v>
      </c>
      <c r="K190" s="112">
        <v>0</v>
      </c>
      <c r="L190" s="112">
        <v>0</v>
      </c>
      <c r="M190" s="49"/>
      <c r="N190" s="112">
        <v>0</v>
      </c>
      <c r="O190" s="112">
        <v>0</v>
      </c>
      <c r="P190" s="112">
        <v>0</v>
      </c>
      <c r="Q190" s="49"/>
      <c r="R190" s="112">
        <v>0</v>
      </c>
      <c r="S190" s="112">
        <v>0</v>
      </c>
      <c r="T190" s="112">
        <v>0</v>
      </c>
      <c r="U190" s="49"/>
      <c r="V190" s="112">
        <v>0</v>
      </c>
      <c r="W190" s="112">
        <v>0</v>
      </c>
      <c r="X190" s="112">
        <v>0</v>
      </c>
      <c r="Y190" s="49"/>
      <c r="Z190" s="112">
        <v>0</v>
      </c>
      <c r="AA190" s="112">
        <v>0</v>
      </c>
      <c r="AB190" s="49">
        <v>0</v>
      </c>
    </row>
    <row r="191" spans="2:28" s="45" customFormat="1" ht="12.75">
      <c r="B191" s="106"/>
      <c r="C191" s="106"/>
      <c r="D191" s="106"/>
      <c r="E191" s="106"/>
      <c r="F191" s="106" t="s">
        <v>83</v>
      </c>
      <c r="G191" s="106"/>
      <c r="H191" s="106"/>
      <c r="I191" s="49"/>
      <c r="J191" s="112">
        <v>0</v>
      </c>
      <c r="K191" s="112">
        <v>0</v>
      </c>
      <c r="L191" s="112">
        <v>0</v>
      </c>
      <c r="M191" s="49"/>
      <c r="N191" s="112">
        <v>0</v>
      </c>
      <c r="O191" s="112">
        <v>0</v>
      </c>
      <c r="P191" s="112">
        <v>0</v>
      </c>
      <c r="Q191" s="49"/>
      <c r="R191" s="112">
        <v>0</v>
      </c>
      <c r="S191" s="112">
        <v>0</v>
      </c>
      <c r="T191" s="112">
        <v>0</v>
      </c>
      <c r="U191" s="49"/>
      <c r="V191" s="112">
        <v>0</v>
      </c>
      <c r="W191" s="112">
        <v>0</v>
      </c>
      <c r="X191" s="112">
        <v>0</v>
      </c>
      <c r="Y191" s="49"/>
      <c r="Z191" s="112">
        <v>0</v>
      </c>
      <c r="AA191" s="112">
        <v>0</v>
      </c>
      <c r="AB191" s="49">
        <v>0</v>
      </c>
    </row>
    <row r="192" spans="2:28" s="45" customFormat="1" ht="12.75">
      <c r="B192" s="106"/>
      <c r="C192" s="106"/>
      <c r="D192" s="106"/>
      <c r="E192" s="106"/>
      <c r="F192" s="106"/>
      <c r="G192" s="106" t="s">
        <v>250</v>
      </c>
      <c r="H192" s="106"/>
      <c r="I192" s="49"/>
      <c r="J192" s="112">
        <v>0</v>
      </c>
      <c r="K192" s="112">
        <v>0</v>
      </c>
      <c r="L192" s="112">
        <v>0</v>
      </c>
      <c r="M192" s="49"/>
      <c r="N192" s="112">
        <v>0</v>
      </c>
      <c r="O192" s="112">
        <v>0</v>
      </c>
      <c r="P192" s="112">
        <v>0</v>
      </c>
      <c r="Q192" s="49"/>
      <c r="R192" s="112">
        <v>0</v>
      </c>
      <c r="S192" s="112">
        <v>0</v>
      </c>
      <c r="T192" s="112">
        <v>0</v>
      </c>
      <c r="U192" s="49"/>
      <c r="V192" s="112">
        <v>0</v>
      </c>
      <c r="W192" s="112">
        <v>0</v>
      </c>
      <c r="X192" s="112">
        <v>0</v>
      </c>
      <c r="Y192" s="49"/>
      <c r="Z192" s="112">
        <v>0</v>
      </c>
      <c r="AA192" s="112">
        <v>0</v>
      </c>
      <c r="AB192" s="49">
        <v>0</v>
      </c>
    </row>
    <row r="193" spans="2:28" s="45" customFormat="1" ht="12.75">
      <c r="B193" s="106"/>
      <c r="C193" s="106"/>
      <c r="D193" s="106"/>
      <c r="E193" s="106"/>
      <c r="F193" s="106"/>
      <c r="G193" s="106" t="s">
        <v>252</v>
      </c>
      <c r="H193" s="106"/>
      <c r="I193" s="49"/>
      <c r="J193" s="112">
        <v>0</v>
      </c>
      <c r="K193" s="112">
        <v>0</v>
      </c>
      <c r="L193" s="112">
        <v>0</v>
      </c>
      <c r="M193" s="49"/>
      <c r="N193" s="112">
        <v>0</v>
      </c>
      <c r="O193" s="112">
        <v>0</v>
      </c>
      <c r="P193" s="112">
        <v>0</v>
      </c>
      <c r="Q193" s="49"/>
      <c r="R193" s="112">
        <v>0</v>
      </c>
      <c r="S193" s="112">
        <v>0</v>
      </c>
      <c r="T193" s="112">
        <v>0</v>
      </c>
      <c r="U193" s="49"/>
      <c r="V193" s="112">
        <v>0</v>
      </c>
      <c r="W193" s="112">
        <v>0</v>
      </c>
      <c r="X193" s="112">
        <v>0</v>
      </c>
      <c r="Y193" s="49"/>
      <c r="Z193" s="112">
        <v>0</v>
      </c>
      <c r="AA193" s="112">
        <v>0</v>
      </c>
      <c r="AB193" s="49">
        <v>0</v>
      </c>
    </row>
    <row r="194" spans="2:28" s="45" customFormat="1" ht="12.75">
      <c r="B194" s="106"/>
      <c r="C194" s="106"/>
      <c r="D194" s="106"/>
      <c r="E194" s="106"/>
      <c r="F194" s="106" t="s">
        <v>84</v>
      </c>
      <c r="G194" s="106"/>
      <c r="H194" s="106"/>
      <c r="I194" s="49"/>
      <c r="J194" s="112">
        <v>0</v>
      </c>
      <c r="K194" s="112">
        <v>0</v>
      </c>
      <c r="L194" s="112">
        <v>0</v>
      </c>
      <c r="M194" s="49"/>
      <c r="N194" s="112">
        <v>0</v>
      </c>
      <c r="O194" s="112">
        <v>0</v>
      </c>
      <c r="P194" s="112">
        <v>0</v>
      </c>
      <c r="Q194" s="49"/>
      <c r="R194" s="112">
        <v>0</v>
      </c>
      <c r="S194" s="112">
        <v>0</v>
      </c>
      <c r="T194" s="112">
        <v>0</v>
      </c>
      <c r="U194" s="49"/>
      <c r="V194" s="112">
        <v>0</v>
      </c>
      <c r="W194" s="112">
        <v>0</v>
      </c>
      <c r="X194" s="112">
        <v>0</v>
      </c>
      <c r="Y194" s="49"/>
      <c r="Z194" s="112">
        <v>0</v>
      </c>
      <c r="AA194" s="112">
        <v>0</v>
      </c>
      <c r="AB194" s="49">
        <v>0</v>
      </c>
    </row>
    <row r="195" spans="2:28" s="45" customFormat="1" ht="12.75">
      <c r="B195" s="106"/>
      <c r="C195" s="106"/>
      <c r="D195" s="106"/>
      <c r="E195" s="106"/>
      <c r="F195" s="106"/>
      <c r="G195" s="106" t="s">
        <v>250</v>
      </c>
      <c r="H195" s="106"/>
      <c r="I195" s="49"/>
      <c r="J195" s="112">
        <v>0</v>
      </c>
      <c r="K195" s="112">
        <v>0</v>
      </c>
      <c r="L195" s="112">
        <v>0</v>
      </c>
      <c r="M195" s="49"/>
      <c r="N195" s="112">
        <v>0</v>
      </c>
      <c r="O195" s="112">
        <v>0</v>
      </c>
      <c r="P195" s="112">
        <v>0</v>
      </c>
      <c r="Q195" s="49"/>
      <c r="R195" s="112">
        <v>0</v>
      </c>
      <c r="S195" s="112">
        <v>0</v>
      </c>
      <c r="T195" s="112">
        <v>0</v>
      </c>
      <c r="U195" s="49"/>
      <c r="V195" s="112">
        <v>0</v>
      </c>
      <c r="W195" s="112">
        <v>0</v>
      </c>
      <c r="X195" s="112">
        <v>0</v>
      </c>
      <c r="Y195" s="49"/>
      <c r="Z195" s="112">
        <v>0</v>
      </c>
      <c r="AA195" s="112">
        <v>0</v>
      </c>
      <c r="AB195" s="49">
        <v>0</v>
      </c>
    </row>
    <row r="196" spans="2:28" s="45" customFormat="1" ht="12.75">
      <c r="B196" s="106"/>
      <c r="C196" s="106"/>
      <c r="D196" s="106"/>
      <c r="E196" s="106"/>
      <c r="F196" s="106"/>
      <c r="G196" s="106" t="s">
        <v>252</v>
      </c>
      <c r="H196" s="106"/>
      <c r="I196" s="49"/>
      <c r="J196" s="112">
        <v>0</v>
      </c>
      <c r="K196" s="112">
        <v>0</v>
      </c>
      <c r="L196" s="112">
        <v>0</v>
      </c>
      <c r="M196" s="49"/>
      <c r="N196" s="112">
        <v>0</v>
      </c>
      <c r="O196" s="112">
        <v>0</v>
      </c>
      <c r="P196" s="112">
        <v>0</v>
      </c>
      <c r="Q196" s="49"/>
      <c r="R196" s="112">
        <v>0</v>
      </c>
      <c r="S196" s="112">
        <v>0</v>
      </c>
      <c r="T196" s="112">
        <v>0</v>
      </c>
      <c r="U196" s="49"/>
      <c r="V196" s="112">
        <v>0</v>
      </c>
      <c r="W196" s="112">
        <v>0</v>
      </c>
      <c r="X196" s="112">
        <v>0</v>
      </c>
      <c r="Y196" s="49"/>
      <c r="Z196" s="112">
        <v>0</v>
      </c>
      <c r="AA196" s="112">
        <v>0</v>
      </c>
      <c r="AB196" s="49">
        <v>0</v>
      </c>
    </row>
    <row r="197" s="106" customFormat="1" ht="12" customHeight="1"/>
    <row r="198" spans="2:28" s="45" customFormat="1" ht="12.75">
      <c r="B198" s="114"/>
      <c r="C198" s="114" t="s">
        <v>51</v>
      </c>
      <c r="D198" s="114" t="s">
        <v>52</v>
      </c>
      <c r="E198" s="114"/>
      <c r="F198" s="114"/>
      <c r="G198" s="114"/>
      <c r="H198" s="114"/>
      <c r="I198" s="49"/>
      <c r="J198" s="115">
        <v>837.3</v>
      </c>
      <c r="K198" s="115">
        <v>928.6</v>
      </c>
      <c r="L198" s="115">
        <v>-91.30000000000007</v>
      </c>
      <c r="M198" s="47"/>
      <c r="N198" s="115">
        <v>331.68</v>
      </c>
      <c r="O198" s="115">
        <v>356.2</v>
      </c>
      <c r="P198" s="115">
        <v>-24.52</v>
      </c>
      <c r="Q198" s="47"/>
      <c r="R198" s="115">
        <v>194.5</v>
      </c>
      <c r="S198" s="115">
        <v>58.3</v>
      </c>
      <c r="T198" s="115">
        <v>136.2</v>
      </c>
      <c r="U198" s="47"/>
      <c r="V198" s="115">
        <v>549.2</v>
      </c>
      <c r="W198" s="115">
        <v>378.8</v>
      </c>
      <c r="X198" s="115">
        <v>170.4</v>
      </c>
      <c r="Y198" s="47"/>
      <c r="Z198" s="115">
        <v>1912.68</v>
      </c>
      <c r="AA198" s="115">
        <v>1721.9</v>
      </c>
      <c r="AB198" s="47">
        <v>190.78</v>
      </c>
    </row>
    <row r="199" spans="2:28" s="45" customFormat="1" ht="12.75">
      <c r="B199" s="106"/>
      <c r="C199" s="106"/>
      <c r="D199" s="106"/>
      <c r="E199" s="108" t="s">
        <v>53</v>
      </c>
      <c r="F199" s="106"/>
      <c r="G199" s="106"/>
      <c r="H199" s="106"/>
      <c r="I199" s="49"/>
      <c r="J199" s="112">
        <v>0</v>
      </c>
      <c r="K199" s="112">
        <v>0</v>
      </c>
      <c r="L199" s="112">
        <v>0</v>
      </c>
      <c r="M199" s="49"/>
      <c r="N199" s="112">
        <v>0</v>
      </c>
      <c r="O199" s="112">
        <v>0</v>
      </c>
      <c r="P199" s="112">
        <v>0</v>
      </c>
      <c r="Q199" s="49"/>
      <c r="R199" s="112">
        <v>0</v>
      </c>
      <c r="S199" s="112">
        <v>0</v>
      </c>
      <c r="T199" s="112">
        <v>0</v>
      </c>
      <c r="U199" s="49"/>
      <c r="V199" s="112">
        <v>0</v>
      </c>
      <c r="W199" s="112">
        <v>0</v>
      </c>
      <c r="X199" s="112">
        <v>0</v>
      </c>
      <c r="Y199" s="49"/>
      <c r="Z199" s="112">
        <v>0</v>
      </c>
      <c r="AA199" s="112">
        <v>0</v>
      </c>
      <c r="AB199" s="49">
        <v>0</v>
      </c>
    </row>
    <row r="200" spans="2:28" s="45" customFormat="1" ht="12.75">
      <c r="B200" s="106"/>
      <c r="C200" s="106"/>
      <c r="D200" s="106"/>
      <c r="E200" s="108" t="s">
        <v>54</v>
      </c>
      <c r="F200" s="106"/>
      <c r="G200" s="106"/>
      <c r="H200" s="106"/>
      <c r="I200" s="49"/>
      <c r="J200" s="112">
        <v>0</v>
      </c>
      <c r="K200" s="112">
        <v>1.6</v>
      </c>
      <c r="L200" s="112">
        <v>-1.6</v>
      </c>
      <c r="M200" s="49"/>
      <c r="N200" s="112">
        <v>0</v>
      </c>
      <c r="O200" s="112">
        <v>1.1</v>
      </c>
      <c r="P200" s="112">
        <v>-1.1</v>
      </c>
      <c r="Q200" s="49"/>
      <c r="R200" s="112">
        <v>0</v>
      </c>
      <c r="S200" s="112">
        <v>1.1</v>
      </c>
      <c r="T200" s="112">
        <v>-1.1</v>
      </c>
      <c r="U200" s="49"/>
      <c r="V200" s="112">
        <v>0</v>
      </c>
      <c r="W200" s="112">
        <v>1.2</v>
      </c>
      <c r="X200" s="112">
        <v>-1.2</v>
      </c>
      <c r="Y200" s="49"/>
      <c r="Z200" s="112">
        <v>0</v>
      </c>
      <c r="AA200" s="112">
        <v>5</v>
      </c>
      <c r="AB200" s="49">
        <v>-5</v>
      </c>
    </row>
    <row r="201" spans="2:28" s="45" customFormat="1" ht="12.75">
      <c r="B201" s="106"/>
      <c r="C201" s="106"/>
      <c r="D201" s="106"/>
      <c r="E201" s="108" t="s">
        <v>55</v>
      </c>
      <c r="F201" s="106"/>
      <c r="G201" s="106"/>
      <c r="H201" s="106"/>
      <c r="I201" s="49"/>
      <c r="J201" s="112">
        <v>157.8</v>
      </c>
      <c r="K201" s="112">
        <v>11.5</v>
      </c>
      <c r="L201" s="112">
        <v>146.3</v>
      </c>
      <c r="M201" s="49"/>
      <c r="N201" s="112">
        <v>0.6</v>
      </c>
      <c r="O201" s="112">
        <v>0.4</v>
      </c>
      <c r="P201" s="112">
        <v>0.2</v>
      </c>
      <c r="Q201" s="49"/>
      <c r="R201" s="112">
        <v>1</v>
      </c>
      <c r="S201" s="112">
        <v>1.2</v>
      </c>
      <c r="T201" s="112">
        <v>-0.2</v>
      </c>
      <c r="U201" s="49"/>
      <c r="V201" s="112">
        <v>9.2</v>
      </c>
      <c r="W201" s="112">
        <v>0</v>
      </c>
      <c r="X201" s="112">
        <v>9.2</v>
      </c>
      <c r="Y201" s="49"/>
      <c r="Z201" s="112">
        <v>168.6</v>
      </c>
      <c r="AA201" s="112">
        <v>13.1</v>
      </c>
      <c r="AB201" s="49">
        <v>155.5</v>
      </c>
    </row>
    <row r="202" spans="2:28" s="45" customFormat="1" ht="12.75">
      <c r="B202" s="106"/>
      <c r="C202" s="106"/>
      <c r="D202" s="106"/>
      <c r="E202" s="108" t="s">
        <v>56</v>
      </c>
      <c r="F202" s="106"/>
      <c r="G202" s="106"/>
      <c r="H202" s="106"/>
      <c r="I202" s="49"/>
      <c r="J202" s="112">
        <v>673.5</v>
      </c>
      <c r="K202" s="112">
        <v>911.6</v>
      </c>
      <c r="L202" s="112">
        <v>-238.1</v>
      </c>
      <c r="M202" s="49"/>
      <c r="N202" s="112">
        <v>323.08</v>
      </c>
      <c r="O202" s="112">
        <v>349.1</v>
      </c>
      <c r="P202" s="112">
        <v>-26.02</v>
      </c>
      <c r="Q202" s="49"/>
      <c r="R202" s="112">
        <v>184.6</v>
      </c>
      <c r="S202" s="112">
        <v>45.7</v>
      </c>
      <c r="T202" s="112">
        <v>138.9</v>
      </c>
      <c r="U202" s="49"/>
      <c r="V202" s="112">
        <v>540</v>
      </c>
      <c r="W202" s="112">
        <v>364.6</v>
      </c>
      <c r="X202" s="112">
        <v>175.4</v>
      </c>
      <c r="Y202" s="49"/>
      <c r="Z202" s="112">
        <v>1721.18</v>
      </c>
      <c r="AA202" s="112">
        <v>1671</v>
      </c>
      <c r="AB202" s="49">
        <v>50.180000000000064</v>
      </c>
    </row>
    <row r="203" spans="2:28" s="45" customFormat="1" ht="12.75">
      <c r="B203" s="106"/>
      <c r="C203" s="106"/>
      <c r="D203" s="106"/>
      <c r="E203" s="106"/>
      <c r="F203" s="108" t="s">
        <v>57</v>
      </c>
      <c r="G203" s="106"/>
      <c r="H203" s="106"/>
      <c r="I203" s="49"/>
      <c r="J203" s="112">
        <v>461</v>
      </c>
      <c r="K203" s="112">
        <v>209.1</v>
      </c>
      <c r="L203" s="112">
        <v>251.9</v>
      </c>
      <c r="M203" s="49"/>
      <c r="N203" s="112">
        <v>228.74</v>
      </c>
      <c r="O203" s="112">
        <v>116.6</v>
      </c>
      <c r="P203" s="112">
        <v>112.14</v>
      </c>
      <c r="Q203" s="49"/>
      <c r="R203" s="112">
        <v>67.5</v>
      </c>
      <c r="S203" s="112">
        <v>9.9</v>
      </c>
      <c r="T203" s="112">
        <v>57.6</v>
      </c>
      <c r="U203" s="49"/>
      <c r="V203" s="112">
        <v>330.8</v>
      </c>
      <c r="W203" s="112">
        <v>338.5</v>
      </c>
      <c r="X203" s="112">
        <v>-7.699999999999989</v>
      </c>
      <c r="Y203" s="49"/>
      <c r="Z203" s="112">
        <v>1088.04</v>
      </c>
      <c r="AA203" s="112">
        <v>674.1</v>
      </c>
      <c r="AB203" s="49">
        <v>413.94</v>
      </c>
    </row>
    <row r="204" spans="2:28" s="45" customFormat="1" ht="12.75">
      <c r="B204" s="106"/>
      <c r="C204" s="106"/>
      <c r="D204" s="106"/>
      <c r="E204" s="106"/>
      <c r="F204" s="108" t="s">
        <v>58</v>
      </c>
      <c r="G204" s="106"/>
      <c r="H204" s="106"/>
      <c r="I204" s="49"/>
      <c r="J204" s="112">
        <v>212.5</v>
      </c>
      <c r="K204" s="112">
        <v>702.5</v>
      </c>
      <c r="L204" s="112">
        <v>-490</v>
      </c>
      <c r="M204" s="49"/>
      <c r="N204" s="112">
        <v>94.34</v>
      </c>
      <c r="O204" s="112">
        <v>232.5</v>
      </c>
      <c r="P204" s="112">
        <v>-138.16</v>
      </c>
      <c r="Q204" s="49"/>
      <c r="R204" s="112">
        <v>117.1</v>
      </c>
      <c r="S204" s="112">
        <v>35.8</v>
      </c>
      <c r="T204" s="112">
        <v>81.3</v>
      </c>
      <c r="U204" s="49"/>
      <c r="V204" s="112">
        <v>209.2</v>
      </c>
      <c r="W204" s="112">
        <v>26.1</v>
      </c>
      <c r="X204" s="112">
        <v>183.1</v>
      </c>
      <c r="Y204" s="49"/>
      <c r="Z204" s="112">
        <v>633.14</v>
      </c>
      <c r="AA204" s="112">
        <v>996.9</v>
      </c>
      <c r="AB204" s="49">
        <v>-363.76</v>
      </c>
    </row>
    <row r="205" spans="2:28" s="45" customFormat="1" ht="12.75">
      <c r="B205" s="106"/>
      <c r="C205" s="106"/>
      <c r="D205" s="106"/>
      <c r="E205" s="108" t="s">
        <v>59</v>
      </c>
      <c r="F205" s="106"/>
      <c r="G205" s="106"/>
      <c r="H205" s="106"/>
      <c r="I205" s="49"/>
      <c r="J205" s="112">
        <v>6</v>
      </c>
      <c r="K205" s="112">
        <v>3.9</v>
      </c>
      <c r="L205" s="112">
        <v>2.1</v>
      </c>
      <c r="M205" s="49"/>
      <c r="N205" s="112">
        <v>8</v>
      </c>
      <c r="O205" s="112">
        <v>5.6</v>
      </c>
      <c r="P205" s="112">
        <v>2.4</v>
      </c>
      <c r="Q205" s="49"/>
      <c r="R205" s="112">
        <v>8.9</v>
      </c>
      <c r="S205" s="112">
        <v>10.3</v>
      </c>
      <c r="T205" s="112">
        <v>-1.4</v>
      </c>
      <c r="U205" s="49"/>
      <c r="V205" s="112">
        <v>0</v>
      </c>
      <c r="W205" s="112">
        <v>13</v>
      </c>
      <c r="X205" s="112">
        <v>-13</v>
      </c>
      <c r="Y205" s="49"/>
      <c r="Z205" s="112">
        <v>22.9</v>
      </c>
      <c r="AA205" s="112">
        <v>32.8</v>
      </c>
      <c r="AB205" s="49">
        <v>-9.9</v>
      </c>
    </row>
    <row r="206" spans="1:28" s="45" customFormat="1" ht="12.7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</row>
    <row r="207" s="106" customFormat="1" ht="12" customHeight="1"/>
    <row r="208" s="106" customFormat="1" ht="12" customHeight="1">
      <c r="C208" s="106" t="s">
        <v>439</v>
      </c>
    </row>
    <row r="209" s="106" customFormat="1" ht="12" customHeight="1"/>
    <row r="210" spans="2:28" s="105" customFormat="1" ht="12" customHeight="1"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</row>
    <row r="211" spans="2:28" s="105" customFormat="1" ht="12" customHeight="1">
      <c r="B211" s="108"/>
      <c r="C211" s="69"/>
      <c r="D211" s="108"/>
      <c r="E211" s="108"/>
      <c r="F211" s="108"/>
      <c r="G211" s="108"/>
      <c r="H211" s="108"/>
      <c r="I211" s="108"/>
      <c r="J211" s="100" t="s">
        <v>197</v>
      </c>
      <c r="K211" s="100"/>
      <c r="L211" s="100"/>
      <c r="M211" s="100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30"/>
      <c r="Z211" s="100" t="s">
        <v>186</v>
      </c>
      <c r="AA211" s="101"/>
      <c r="AB211" s="101"/>
    </row>
    <row r="212" spans="2:28" s="105" customFormat="1" ht="12" customHeight="1">
      <c r="B212" s="106"/>
      <c r="C212" s="69" t="s">
        <v>1</v>
      </c>
      <c r="D212" s="106"/>
      <c r="E212" s="106"/>
      <c r="F212" s="106"/>
      <c r="G212" s="106"/>
      <c r="H212" s="108"/>
      <c r="I212" s="108"/>
      <c r="J212" s="102" t="s">
        <v>187</v>
      </c>
      <c r="K212" s="102"/>
      <c r="L212" s="102"/>
      <c r="M212" s="24"/>
      <c r="N212" s="102" t="s">
        <v>113</v>
      </c>
      <c r="O212" s="102"/>
      <c r="P212" s="102"/>
      <c r="Q212" s="24"/>
      <c r="R212" s="102" t="s">
        <v>198</v>
      </c>
      <c r="S212" s="102"/>
      <c r="T212" s="102"/>
      <c r="U212" s="24"/>
      <c r="V212" s="102" t="s">
        <v>199</v>
      </c>
      <c r="W212" s="102"/>
      <c r="X212" s="102"/>
      <c r="Y212" s="24"/>
      <c r="Z212" s="103" t="s">
        <v>200</v>
      </c>
      <c r="AA212" s="103" t="s">
        <v>201</v>
      </c>
      <c r="AB212" s="103" t="s">
        <v>87</v>
      </c>
    </row>
    <row r="213" spans="2:28" s="105" customFormat="1" ht="12" customHeight="1">
      <c r="B213" s="108"/>
      <c r="C213" s="108"/>
      <c r="D213" s="108"/>
      <c r="E213" s="108"/>
      <c r="F213" s="108"/>
      <c r="G213" s="108"/>
      <c r="H213" s="108"/>
      <c r="I213" s="108"/>
      <c r="J213" s="104" t="s">
        <v>200</v>
      </c>
      <c r="K213" s="104" t="s">
        <v>201</v>
      </c>
      <c r="L213" s="104" t="s">
        <v>87</v>
      </c>
      <c r="M213" s="26"/>
      <c r="N213" s="104" t="s">
        <v>200</v>
      </c>
      <c r="O213" s="104" t="s">
        <v>201</v>
      </c>
      <c r="P213" s="104" t="s">
        <v>87</v>
      </c>
      <c r="Q213" s="26"/>
      <c r="R213" s="104" t="s">
        <v>200</v>
      </c>
      <c r="S213" s="104" t="s">
        <v>201</v>
      </c>
      <c r="T213" s="104" t="s">
        <v>87</v>
      </c>
      <c r="U213" s="26"/>
      <c r="V213" s="104" t="s">
        <v>200</v>
      </c>
      <c r="W213" s="104" t="s">
        <v>201</v>
      </c>
      <c r="X213" s="104" t="s">
        <v>87</v>
      </c>
      <c r="Y213" s="26"/>
      <c r="Z213" s="77"/>
      <c r="AA213" s="77"/>
      <c r="AB213" s="77"/>
    </row>
    <row r="214" spans="2:28" s="105" customFormat="1" ht="12" customHeight="1">
      <c r="B214" s="109"/>
      <c r="C214" s="109"/>
      <c r="D214" s="109"/>
      <c r="E214" s="109"/>
      <c r="F214" s="109"/>
      <c r="G214" s="109"/>
      <c r="H214" s="109"/>
      <c r="I214" s="109"/>
      <c r="J214" s="110"/>
      <c r="K214" s="110"/>
      <c r="L214" s="110"/>
      <c r="M214" s="42"/>
      <c r="N214" s="110"/>
      <c r="O214" s="110"/>
      <c r="P214" s="110"/>
      <c r="Q214" s="42"/>
      <c r="R214" s="110"/>
      <c r="S214" s="110"/>
      <c r="T214" s="110"/>
      <c r="U214" s="42"/>
      <c r="V214" s="110"/>
      <c r="W214" s="110"/>
      <c r="X214" s="110"/>
      <c r="Y214" s="42"/>
      <c r="Z214" s="111"/>
      <c r="AA214" s="111"/>
      <c r="AB214" s="111"/>
    </row>
    <row r="215" s="106" customFormat="1" ht="12" customHeight="1"/>
    <row r="216" spans="3:28" s="45" customFormat="1" ht="12.75">
      <c r="C216" s="106"/>
      <c r="D216" s="106"/>
      <c r="E216" s="106"/>
      <c r="F216" s="106"/>
      <c r="G216" s="106"/>
      <c r="H216" s="106"/>
      <c r="I216" s="106"/>
      <c r="J216" s="112"/>
      <c r="K216" s="112"/>
      <c r="L216" s="112"/>
      <c r="N216" s="112"/>
      <c r="O216" s="112"/>
      <c r="P216" s="112"/>
      <c r="R216" s="112"/>
      <c r="S216" s="112"/>
      <c r="T216" s="112"/>
      <c r="V216" s="112"/>
      <c r="W216" s="112"/>
      <c r="X216" s="112"/>
      <c r="Z216" s="112"/>
      <c r="AA216" s="112"/>
      <c r="AB216" s="112"/>
    </row>
    <row r="217" spans="2:28" s="45" customFormat="1" ht="12.75">
      <c r="B217" s="106"/>
      <c r="C217" s="106" t="str">
        <f>"(1)"</f>
        <v>(1)</v>
      </c>
      <c r="D217" s="106" t="s">
        <v>78</v>
      </c>
      <c r="E217" s="106"/>
      <c r="F217" s="106"/>
      <c r="G217" s="106"/>
      <c r="H217" s="106"/>
      <c r="I217" s="49"/>
      <c r="J217" s="112">
        <v>50</v>
      </c>
      <c r="K217" s="112">
        <v>163.294</v>
      </c>
      <c r="L217" s="112">
        <v>-113.29400000000001</v>
      </c>
      <c r="M217" s="49"/>
      <c r="N217" s="112">
        <v>45.807</v>
      </c>
      <c r="O217" s="112">
        <v>393.251</v>
      </c>
      <c r="P217" s="112">
        <v>-347.44399999999996</v>
      </c>
      <c r="Q217" s="49"/>
      <c r="R217" s="112">
        <v>0</v>
      </c>
      <c r="S217" s="112">
        <v>31.081000000000003</v>
      </c>
      <c r="T217" s="112">
        <v>-31.081000000000003</v>
      </c>
      <c r="U217" s="49"/>
      <c r="V217" s="112">
        <v>0</v>
      </c>
      <c r="W217" s="112">
        <v>304.593</v>
      </c>
      <c r="X217" s="112">
        <v>-304.593</v>
      </c>
      <c r="Y217" s="49"/>
      <c r="Z217" s="112">
        <v>95.807</v>
      </c>
      <c r="AA217" s="112">
        <v>892.219</v>
      </c>
      <c r="AB217" s="49">
        <v>-796.412</v>
      </c>
    </row>
    <row r="218" spans="2:28" s="45" customFormat="1" ht="12.75">
      <c r="B218" s="106"/>
      <c r="C218" s="106"/>
      <c r="D218" s="106" t="s">
        <v>79</v>
      </c>
      <c r="E218" s="106"/>
      <c r="F218" s="106"/>
      <c r="G218" s="106"/>
      <c r="H218" s="106"/>
      <c r="I218" s="49"/>
      <c r="J218" s="112"/>
      <c r="K218" s="112"/>
      <c r="L218" s="112"/>
      <c r="M218" s="49"/>
      <c r="N218" s="112"/>
      <c r="O218" s="112"/>
      <c r="P218" s="112"/>
      <c r="Q218" s="49"/>
      <c r="R218" s="112"/>
      <c r="S218" s="112"/>
      <c r="T218" s="112"/>
      <c r="U218" s="49"/>
      <c r="V218" s="112"/>
      <c r="W218" s="112"/>
      <c r="X218" s="112"/>
      <c r="Y218" s="49"/>
      <c r="Z218" s="112"/>
      <c r="AA218" s="112"/>
      <c r="AB218" s="112"/>
    </row>
    <row r="219" spans="2:28" s="45" customFormat="1" ht="12.75">
      <c r="B219" s="106"/>
      <c r="C219" s="106"/>
      <c r="D219" s="106"/>
      <c r="E219" s="106"/>
      <c r="F219" s="106"/>
      <c r="G219" s="106"/>
      <c r="H219" s="106"/>
      <c r="I219" s="49"/>
      <c r="J219" s="112"/>
      <c r="K219" s="112"/>
      <c r="L219" s="112"/>
      <c r="M219" s="49"/>
      <c r="N219" s="112"/>
      <c r="O219" s="112"/>
      <c r="P219" s="112"/>
      <c r="Q219" s="49"/>
      <c r="R219" s="112"/>
      <c r="S219" s="112"/>
      <c r="T219" s="112"/>
      <c r="U219" s="49"/>
      <c r="V219" s="112"/>
      <c r="W219" s="112"/>
      <c r="X219" s="112"/>
      <c r="Y219" s="49"/>
      <c r="Z219" s="112"/>
      <c r="AA219" s="112"/>
      <c r="AB219" s="112"/>
    </row>
    <row r="220" spans="2:28" s="45" customFormat="1" ht="12.75">
      <c r="B220" s="106"/>
      <c r="C220" s="106" t="str">
        <f>"(2)"</f>
        <v>(2)</v>
      </c>
      <c r="D220" s="106" t="s">
        <v>80</v>
      </c>
      <c r="E220" s="106"/>
      <c r="F220" s="106"/>
      <c r="G220" s="106"/>
      <c r="H220" s="106"/>
      <c r="I220" s="49"/>
      <c r="J220" s="112"/>
      <c r="K220" s="112">
        <v>967.4</v>
      </c>
      <c r="L220" s="112">
        <v>-967.4</v>
      </c>
      <c r="M220" s="49"/>
      <c r="N220" s="112"/>
      <c r="O220" s="112">
        <v>903</v>
      </c>
      <c r="P220" s="112">
        <v>-903</v>
      </c>
      <c r="Q220" s="49"/>
      <c r="R220" s="112"/>
      <c r="S220" s="112">
        <v>331</v>
      </c>
      <c r="T220" s="112">
        <v>-331</v>
      </c>
      <c r="U220" s="49"/>
      <c r="V220" s="112"/>
      <c r="W220" s="112">
        <v>1506</v>
      </c>
      <c r="X220" s="112">
        <v>-1506</v>
      </c>
      <c r="Y220" s="49"/>
      <c r="Z220" s="112"/>
      <c r="AA220" s="112">
        <v>3707.4</v>
      </c>
      <c r="AB220" s="49">
        <v>-3707.4</v>
      </c>
    </row>
    <row r="221" spans="2:28" s="45" customFormat="1" ht="12.75">
      <c r="B221" s="106"/>
      <c r="C221" s="106"/>
      <c r="D221" s="106"/>
      <c r="E221" s="106" t="s">
        <v>81</v>
      </c>
      <c r="F221" s="106"/>
      <c r="G221" s="106"/>
      <c r="H221" s="106"/>
      <c r="I221" s="49"/>
      <c r="J221" s="112"/>
      <c r="K221" s="112">
        <v>0</v>
      </c>
      <c r="L221" s="112">
        <v>0</v>
      </c>
      <c r="M221" s="49"/>
      <c r="N221" s="112"/>
      <c r="O221" s="112">
        <v>0</v>
      </c>
      <c r="P221" s="112">
        <v>0</v>
      </c>
      <c r="Q221" s="49"/>
      <c r="R221" s="112"/>
      <c r="S221" s="112">
        <v>0</v>
      </c>
      <c r="T221" s="112">
        <v>0</v>
      </c>
      <c r="U221" s="49"/>
      <c r="V221" s="112"/>
      <c r="W221" s="112">
        <v>0</v>
      </c>
      <c r="X221" s="112">
        <v>0</v>
      </c>
      <c r="Y221" s="49"/>
      <c r="Z221" s="112"/>
      <c r="AA221" s="112">
        <v>0</v>
      </c>
      <c r="AB221" s="49">
        <v>0</v>
      </c>
    </row>
    <row r="222" spans="2:28" s="45" customFormat="1" ht="12.75">
      <c r="B222" s="106"/>
      <c r="C222" s="106"/>
      <c r="D222" s="106"/>
      <c r="E222" s="106" t="s">
        <v>225</v>
      </c>
      <c r="F222" s="106"/>
      <c r="G222" s="106"/>
      <c r="H222" s="106"/>
      <c r="I222" s="49"/>
      <c r="J222" s="112"/>
      <c r="K222" s="112">
        <v>279</v>
      </c>
      <c r="L222" s="112">
        <v>-279</v>
      </c>
      <c r="M222" s="49"/>
      <c r="N222" s="112"/>
      <c r="O222" s="112">
        <v>65</v>
      </c>
      <c r="P222" s="112">
        <v>-65</v>
      </c>
      <c r="Q222" s="49"/>
      <c r="R222" s="112"/>
      <c r="S222" s="112">
        <v>51</v>
      </c>
      <c r="T222" s="112">
        <v>-51</v>
      </c>
      <c r="U222" s="49"/>
      <c r="V222" s="112"/>
      <c r="W222" s="112">
        <v>110</v>
      </c>
      <c r="X222" s="112">
        <v>-110</v>
      </c>
      <c r="Y222" s="49"/>
      <c r="Z222" s="112"/>
      <c r="AA222" s="112">
        <v>505</v>
      </c>
      <c r="AB222" s="49">
        <v>-505</v>
      </c>
    </row>
    <row r="223" spans="2:28" s="45" customFormat="1" ht="12.75">
      <c r="B223" s="106"/>
      <c r="C223" s="106"/>
      <c r="D223" s="106"/>
      <c r="E223" s="106" t="s">
        <v>83</v>
      </c>
      <c r="F223" s="106"/>
      <c r="G223" s="106"/>
      <c r="H223" s="106"/>
      <c r="I223" s="49"/>
      <c r="J223" s="112"/>
      <c r="K223" s="112">
        <v>0</v>
      </c>
      <c r="L223" s="112">
        <v>0</v>
      </c>
      <c r="M223" s="49"/>
      <c r="N223" s="112"/>
      <c r="O223" s="112">
        <v>3</v>
      </c>
      <c r="P223" s="112">
        <v>-3</v>
      </c>
      <c r="Q223" s="49"/>
      <c r="R223" s="112"/>
      <c r="S223" s="112">
        <v>69</v>
      </c>
      <c r="T223" s="112">
        <v>-69</v>
      </c>
      <c r="U223" s="49"/>
      <c r="V223" s="112"/>
      <c r="W223" s="112">
        <v>92</v>
      </c>
      <c r="X223" s="112">
        <v>-92</v>
      </c>
      <c r="Y223" s="49"/>
      <c r="Z223" s="112"/>
      <c r="AA223" s="112">
        <v>164</v>
      </c>
      <c r="AB223" s="49">
        <v>-164</v>
      </c>
    </row>
    <row r="224" spans="2:28" s="45" customFormat="1" ht="12.75">
      <c r="B224" s="106"/>
      <c r="C224" s="106"/>
      <c r="D224" s="106"/>
      <c r="E224" s="106" t="s">
        <v>84</v>
      </c>
      <c r="F224" s="106"/>
      <c r="G224" s="106"/>
      <c r="H224" s="106"/>
      <c r="I224" s="49"/>
      <c r="J224" s="112"/>
      <c r="K224" s="112">
        <v>688.4</v>
      </c>
      <c r="L224" s="112">
        <v>-688.4</v>
      </c>
      <c r="M224" s="49"/>
      <c r="N224" s="112"/>
      <c r="O224" s="112">
        <v>835</v>
      </c>
      <c r="P224" s="112">
        <v>-835</v>
      </c>
      <c r="Q224" s="49"/>
      <c r="R224" s="112"/>
      <c r="S224" s="112">
        <v>211</v>
      </c>
      <c r="T224" s="112">
        <v>-211</v>
      </c>
      <c r="U224" s="49"/>
      <c r="V224" s="112"/>
      <c r="W224" s="112">
        <v>1304</v>
      </c>
      <c r="X224" s="112">
        <v>-1304</v>
      </c>
      <c r="Y224" s="49"/>
      <c r="Z224" s="112"/>
      <c r="AA224" s="112">
        <v>3038.4</v>
      </c>
      <c r="AB224" s="49">
        <v>-3038.4</v>
      </c>
    </row>
    <row r="225" spans="2:28" s="45" customFormat="1" ht="12.75">
      <c r="B225" s="106"/>
      <c r="C225" s="106"/>
      <c r="D225" s="106"/>
      <c r="E225" s="106"/>
      <c r="F225" s="106" t="s">
        <v>48</v>
      </c>
      <c r="G225" s="106"/>
      <c r="H225" s="106"/>
      <c r="I225" s="49"/>
      <c r="J225" s="112"/>
      <c r="K225" s="112">
        <v>10</v>
      </c>
      <c r="L225" s="112">
        <v>-10</v>
      </c>
      <c r="M225" s="49"/>
      <c r="N225" s="112"/>
      <c r="O225" s="112">
        <v>34</v>
      </c>
      <c r="P225" s="112">
        <v>-34</v>
      </c>
      <c r="Q225" s="49"/>
      <c r="R225" s="112"/>
      <c r="S225" s="112">
        <v>0</v>
      </c>
      <c r="T225" s="112">
        <v>0</v>
      </c>
      <c r="U225" s="49"/>
      <c r="V225" s="112"/>
      <c r="W225" s="112">
        <v>100</v>
      </c>
      <c r="X225" s="112">
        <v>-100</v>
      </c>
      <c r="Y225" s="49"/>
      <c r="Z225" s="112"/>
      <c r="AA225" s="112">
        <v>144</v>
      </c>
      <c r="AB225" s="49">
        <v>-144</v>
      </c>
    </row>
    <row r="226" spans="2:28" s="45" customFormat="1" ht="12.75">
      <c r="B226" s="106"/>
      <c r="C226" s="106"/>
      <c r="D226" s="106"/>
      <c r="E226" s="106"/>
      <c r="F226" s="106" t="s">
        <v>49</v>
      </c>
      <c r="G226" s="106"/>
      <c r="H226" s="106"/>
      <c r="I226" s="49"/>
      <c r="J226" s="112"/>
      <c r="K226" s="112">
        <v>678.4</v>
      </c>
      <c r="L226" s="112">
        <v>-678.4</v>
      </c>
      <c r="M226" s="49"/>
      <c r="N226" s="112"/>
      <c r="O226" s="112">
        <v>801</v>
      </c>
      <c r="P226" s="112">
        <v>-801</v>
      </c>
      <c r="Q226" s="49"/>
      <c r="R226" s="112"/>
      <c r="S226" s="112">
        <v>211</v>
      </c>
      <c r="T226" s="112">
        <v>-211</v>
      </c>
      <c r="U226" s="49"/>
      <c r="V226" s="112"/>
      <c r="W226" s="112">
        <v>1204</v>
      </c>
      <c r="X226" s="112">
        <v>-1204</v>
      </c>
      <c r="Y226" s="49"/>
      <c r="Z226" s="112"/>
      <c r="AA226" s="112">
        <v>2894.4</v>
      </c>
      <c r="AB226" s="49">
        <v>-2894.4</v>
      </c>
    </row>
    <row r="227" spans="1:28" s="45" customFormat="1" ht="12.75">
      <c r="A227" s="117"/>
      <c r="B227" s="116"/>
      <c r="C227" s="116"/>
      <c r="D227" s="116"/>
      <c r="E227" s="116"/>
      <c r="F227" s="116"/>
      <c r="G227" s="116"/>
      <c r="H227" s="116"/>
      <c r="I227" s="116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</row>
    <row r="228" spans="3:28" s="45" customFormat="1" ht="12.75">
      <c r="C228" s="112"/>
      <c r="D228" s="112"/>
      <c r="E228" s="112"/>
      <c r="F228" s="112"/>
      <c r="G228" s="112"/>
      <c r="H228" s="112"/>
      <c r="I228" s="112"/>
      <c r="J228" s="49"/>
      <c r="K228" s="49"/>
      <c r="L228" s="49"/>
      <c r="N228" s="49"/>
      <c r="O228" s="49"/>
      <c r="P228" s="49"/>
      <c r="R228" s="49"/>
      <c r="S228" s="49"/>
      <c r="T228" s="49"/>
      <c r="V228" s="49"/>
      <c r="W228" s="49"/>
      <c r="X228" s="49"/>
      <c r="Z228" s="49"/>
      <c r="AA228" s="49"/>
      <c r="AB228" s="49"/>
    </row>
  </sheetData>
  <printOptions horizontalCentered="1"/>
  <pageMargins left="0.1968503937007874" right="0.15748031496062992" top="0.25" bottom="1" header="0" footer="0"/>
  <pageSetup fitToHeight="4" horizontalDpi="300" verticalDpi="300" orientation="landscape" scale="67" r:id="rId1"/>
  <rowBreaks count="3" manualBreakCount="3">
    <brk id="67" min="1" max="27" man="1"/>
    <brk id="121" min="1" max="27" man="1"/>
    <brk id="173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 2002</dc:title>
  <dc:subject/>
  <dc:creator>Balanza de Pagos</dc:creator>
  <cp:keywords/>
  <dc:description/>
  <cp:lastModifiedBy>BCCH</cp:lastModifiedBy>
  <cp:lastPrinted>2007-06-13T22:49:55Z</cp:lastPrinted>
  <dcterms:created xsi:type="dcterms:W3CDTF">2002-06-04T19:14:13Z</dcterms:created>
  <dcterms:modified xsi:type="dcterms:W3CDTF">2007-06-19T22:25:33Z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